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o.santos\Desktop\2018\2019\TR_pontal_baixio_ultimos\TR_valvulas_e_conexaos\Separados\Conexoes-galvanizadas\Anexo_II_Planilhas\"/>
    </mc:Choice>
  </mc:AlternateContent>
  <bookViews>
    <workbookView xWindow="0" yWindow="0" windowWidth="24000" windowHeight="9645"/>
  </bookViews>
  <sheets>
    <sheet name="Grupo_1_peças_tomadas" sheetId="17" r:id="rId1"/>
  </sheets>
  <definedNames>
    <definedName name="_xlnm._FilterDatabase" localSheetId="0" hidden="1">Grupo_1_peças_tomadas!$B$3:$J$14</definedName>
  </definedNames>
  <calcPr calcId="162913"/>
</workbook>
</file>

<file path=xl/calcChain.xml><?xml version="1.0" encoding="utf-8"?>
<calcChain xmlns="http://schemas.openxmlformats.org/spreadsheetml/2006/main">
  <c r="J14" i="17" l="1"/>
  <c r="I5" i="17" l="1"/>
  <c r="J13" i="17" l="1"/>
  <c r="I12" i="17"/>
  <c r="J12" i="17" s="1"/>
  <c r="J9" i="17"/>
  <c r="J10" i="17"/>
  <c r="J11" i="17"/>
  <c r="J5" i="17"/>
  <c r="J8" i="17"/>
  <c r="J7" i="17"/>
  <c r="J6" i="17"/>
  <c r="J4" i="17"/>
  <c r="J15" i="17" l="1"/>
</calcChain>
</file>

<file path=xl/sharedStrings.xml><?xml version="1.0" encoding="utf-8"?>
<sst xmlns="http://schemas.openxmlformats.org/spreadsheetml/2006/main" count="56" uniqueCount="26">
  <si>
    <t>ITEM</t>
  </si>
  <si>
    <t>DESCRIÇÃO</t>
  </si>
  <si>
    <t>UNID.</t>
  </si>
  <si>
    <t>QUANTID.</t>
  </si>
  <si>
    <t>un</t>
  </si>
  <si>
    <t>TOMADAS PARCELARES DOS LOTES DE PEQUENOS IRRIGANTES</t>
  </si>
  <si>
    <t>DESENHOS</t>
  </si>
  <si>
    <t xml:space="preserve">ORÇAMENTO DO PROJETO PONTAL - ÁREA SUL  </t>
  </si>
  <si>
    <t>CATMAT</t>
  </si>
  <si>
    <t>PREÇO TOTAL</t>
  </si>
  <si>
    <t>ESPECIFICAÇÃO
TECNICA</t>
  </si>
  <si>
    <t>PREÇO
 UNIT.</t>
  </si>
  <si>
    <t>TOTAL</t>
  </si>
  <si>
    <t>3PN-ET-TOM-021-R2</t>
  </si>
  <si>
    <t>NIPLE DUPLO DN 3" FG, COM ACESSÓRIOS</t>
  </si>
  <si>
    <t>BUCHA DE REDUÇÃO DN 4" X 3" FG, COM ACESSÓRIOS</t>
  </si>
  <si>
    <t>CONTRA FLANGE FG (FLANGE SEXTAVADO DN 2") ROSCA
 FÊMEA, COM ACESSÓRIOS</t>
  </si>
  <si>
    <t>CONTRA FLANGE FG (FLANGE SEXTAVADO DN 4") ROSCA
 FÊMEA, COM ACESSÓRIOS</t>
  </si>
  <si>
    <t>CURVA 90º FG MACHO/FEMEA DN 3", COM ACESSÓRIOS</t>
  </si>
  <si>
    <t>TUBO DN 2" FG L=0,5M COM ROSCA MACHO, COM ACESSÓRIOS</t>
  </si>
  <si>
    <t>LUVA DE REDUÇÃO 3'X2' FG COM ROSCA FÊMEA, COM ACESSÓRIOS</t>
  </si>
  <si>
    <t>ADAPTADOR PVC IRRIGA CF SOLDÁVEL CURTO BSXRW 75X3"</t>
  </si>
  <si>
    <t>TUBO DN 3" FG C/ROSCA L= 0,5 m, COM ACESSÓRIOS</t>
  </si>
  <si>
    <t>CONTRA FLANGE FG (FLANGE SEXTAVADO DN 3") ROSCA
 FÊMEA, COM ACESSÓRIOS</t>
  </si>
  <si>
    <t>REGISTRO DE GAVETA DN 3" LATAO C/ROSCA, COM ACESSÓRIOS</t>
  </si>
  <si>
    <t>3PS-33-5005,
 3PS-33-2001,
3PS-BRG-MC-006_ REV 1
3PS-BRG-MC-007_ REV 1
3PS-BRG-MC-008_ REV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</si>
</sst>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0"/>
      <color rgb="FFFF000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9" fillId="3" borderId="5" xfId="0" quotePrefix="1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7" fillId="3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4" fillId="2" borderId="3" xfId="0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12" fillId="0" borderId="0" xfId="0" applyFont="1" applyAlignment="1">
      <alignment horizontal="center" vertical="center" wrapText="1"/>
    </xf>
    <xf numFmtId="44" fontId="9" fillId="0" borderId="5" xfId="1" applyNumberFormat="1" applyFont="1" applyFill="1" applyBorder="1" applyAlignment="1">
      <alignment horizontal="center" vertical="center"/>
    </xf>
    <xf numFmtId="44" fontId="9" fillId="0" borderId="5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39" fontId="4" fillId="0" borderId="5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wrapText="1"/>
    </xf>
    <xf numFmtId="44" fontId="4" fillId="0" borderId="5" xfId="0" applyNumberFormat="1" applyFont="1" applyBorder="1" applyAlignment="1">
      <alignment horizontal="center"/>
    </xf>
    <xf numFmtId="164" fontId="3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4" fillId="0" borderId="5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0"/>
  <sheetViews>
    <sheetView tabSelected="1" zoomScale="80" zoomScaleNormal="80" workbookViewId="0">
      <selection activeCell="D6" sqref="D6"/>
    </sheetView>
  </sheetViews>
  <sheetFormatPr defaultRowHeight="15.75" x14ac:dyDescent="0.25"/>
  <cols>
    <col min="1" max="1" width="9.140625" style="1"/>
    <col min="2" max="2" width="9.42578125" style="9" customWidth="1"/>
    <col min="3" max="3" width="10.85546875" style="9" customWidth="1"/>
    <col min="4" max="4" width="78.28515625" style="10" customWidth="1"/>
    <col min="5" max="5" width="7.85546875" style="11" customWidth="1"/>
    <col min="6" max="6" width="11.85546875" style="17" bestFit="1" customWidth="1"/>
    <col min="7" max="7" width="24.5703125" style="12" customWidth="1"/>
    <col min="8" max="8" width="29.7109375" style="12" customWidth="1"/>
    <col min="9" max="9" width="11.7109375" style="17" customWidth="1"/>
    <col min="10" max="10" width="19.42578125" style="17" bestFit="1" customWidth="1"/>
    <col min="11" max="11" width="13.28515625" style="1" hidden="1" customWidth="1"/>
    <col min="12" max="12" width="14.28515625" style="1" hidden="1" customWidth="1"/>
    <col min="13" max="16384" width="9.140625" style="1"/>
  </cols>
  <sheetData>
    <row r="1" spans="2:18" ht="20.25" x14ac:dyDescent="0.2">
      <c r="B1" s="31" t="s">
        <v>7</v>
      </c>
      <c r="C1" s="31"/>
      <c r="D1" s="31"/>
      <c r="E1" s="31"/>
      <c r="F1" s="31"/>
      <c r="G1" s="31"/>
      <c r="H1" s="31"/>
      <c r="I1" s="31"/>
      <c r="J1" s="31"/>
    </row>
    <row r="2" spans="2:18" s="7" customFormat="1" ht="18.75" x14ac:dyDescent="0.3">
      <c r="B2" s="16"/>
      <c r="C2" s="16"/>
      <c r="D2" s="32" t="s">
        <v>5</v>
      </c>
      <c r="E2" s="32"/>
      <c r="F2" s="32"/>
      <c r="G2" s="32"/>
      <c r="H2" s="32"/>
      <c r="I2" s="32"/>
      <c r="J2" s="21"/>
    </row>
    <row r="3" spans="2:18" s="6" customFormat="1" ht="31.5" x14ac:dyDescent="0.25">
      <c r="B3" s="2" t="s">
        <v>0</v>
      </c>
      <c r="C3" s="20" t="s">
        <v>8</v>
      </c>
      <c r="D3" s="3" t="s">
        <v>1</v>
      </c>
      <c r="E3" s="3" t="s">
        <v>2</v>
      </c>
      <c r="F3" s="4" t="s">
        <v>3</v>
      </c>
      <c r="G3" s="19" t="s">
        <v>10</v>
      </c>
      <c r="H3" s="19" t="s">
        <v>6</v>
      </c>
      <c r="I3" s="19" t="s">
        <v>11</v>
      </c>
      <c r="J3" s="5" t="s">
        <v>9</v>
      </c>
    </row>
    <row r="4" spans="2:18" s="8" customFormat="1" ht="86.25" customHeight="1" x14ac:dyDescent="0.25">
      <c r="B4" s="13">
        <v>1</v>
      </c>
      <c r="C4" s="13">
        <v>454863</v>
      </c>
      <c r="D4" s="15" t="s">
        <v>18</v>
      </c>
      <c r="E4" s="14" t="s">
        <v>4</v>
      </c>
      <c r="F4" s="30">
        <v>264</v>
      </c>
      <c r="G4" s="27" t="s">
        <v>13</v>
      </c>
      <c r="H4" s="28" t="s">
        <v>25</v>
      </c>
      <c r="I4" s="25">
        <v>184.2</v>
      </c>
      <c r="J4" s="24">
        <f t="shared" ref="J4:J8" si="0">I4*F4</f>
        <v>48628.799999999996</v>
      </c>
    </row>
    <row r="5" spans="2:18" s="8" customFormat="1" ht="78.75" x14ac:dyDescent="0.25">
      <c r="B5" s="13">
        <v>2</v>
      </c>
      <c r="C5" s="13">
        <v>449357</v>
      </c>
      <c r="D5" s="15" t="s">
        <v>22</v>
      </c>
      <c r="E5" s="14" t="s">
        <v>4</v>
      </c>
      <c r="F5" s="30">
        <v>300</v>
      </c>
      <c r="G5" s="27" t="s">
        <v>13</v>
      </c>
      <c r="H5" s="28" t="s">
        <v>25</v>
      </c>
      <c r="I5" s="25">
        <f>70.23*0.5</f>
        <v>35.115000000000002</v>
      </c>
      <c r="J5" s="24">
        <f t="shared" si="0"/>
        <v>10534.5</v>
      </c>
    </row>
    <row r="6" spans="2:18" s="8" customFormat="1" ht="78.75" x14ac:dyDescent="0.25">
      <c r="B6" s="13">
        <v>3</v>
      </c>
      <c r="C6" s="13">
        <v>432792</v>
      </c>
      <c r="D6" s="15" t="s">
        <v>24</v>
      </c>
      <c r="E6" s="14" t="s">
        <v>4</v>
      </c>
      <c r="F6" s="30">
        <v>275</v>
      </c>
      <c r="G6" s="27" t="s">
        <v>13</v>
      </c>
      <c r="H6" s="28" t="s">
        <v>25</v>
      </c>
      <c r="I6" s="25">
        <v>226.82</v>
      </c>
      <c r="J6" s="24">
        <f t="shared" si="0"/>
        <v>62375.5</v>
      </c>
    </row>
    <row r="7" spans="2:18" s="8" customFormat="1" ht="78.75" x14ac:dyDescent="0.25">
      <c r="B7" s="13">
        <v>4</v>
      </c>
      <c r="C7" s="13">
        <v>454425</v>
      </c>
      <c r="D7" s="15" t="s">
        <v>14</v>
      </c>
      <c r="E7" s="14" t="s">
        <v>4</v>
      </c>
      <c r="F7" s="30">
        <v>339</v>
      </c>
      <c r="G7" s="27" t="s">
        <v>13</v>
      </c>
      <c r="H7" s="28" t="s">
        <v>25</v>
      </c>
      <c r="I7" s="25">
        <v>53.79</v>
      </c>
      <c r="J7" s="24">
        <f t="shared" si="0"/>
        <v>18234.810000000001</v>
      </c>
    </row>
    <row r="8" spans="2:18" s="8" customFormat="1" ht="78.75" x14ac:dyDescent="0.25">
      <c r="B8" s="13">
        <v>5</v>
      </c>
      <c r="C8" s="13">
        <v>454703</v>
      </c>
      <c r="D8" s="15" t="s">
        <v>15</v>
      </c>
      <c r="E8" s="14" t="s">
        <v>4</v>
      </c>
      <c r="F8" s="30">
        <v>9</v>
      </c>
      <c r="G8" s="27" t="s">
        <v>13</v>
      </c>
      <c r="H8" s="28" t="s">
        <v>25</v>
      </c>
      <c r="I8" s="25">
        <v>74.819999999999993</v>
      </c>
      <c r="J8" s="24">
        <f t="shared" si="0"/>
        <v>673.37999999999988</v>
      </c>
    </row>
    <row r="9" spans="2:18" s="8" customFormat="1" ht="78.75" x14ac:dyDescent="0.25">
      <c r="B9" s="13">
        <v>6</v>
      </c>
      <c r="C9" s="13">
        <v>424526</v>
      </c>
      <c r="D9" s="22" t="s">
        <v>17</v>
      </c>
      <c r="E9" s="14" t="s">
        <v>4</v>
      </c>
      <c r="F9" s="30">
        <v>67</v>
      </c>
      <c r="G9" s="27" t="s">
        <v>13</v>
      </c>
      <c r="H9" s="28" t="s">
        <v>25</v>
      </c>
      <c r="I9" s="25">
        <v>58.41</v>
      </c>
      <c r="J9" s="24">
        <f t="shared" ref="J9:J13" si="1">I9*F9</f>
        <v>3913.47</v>
      </c>
      <c r="O9" s="23"/>
      <c r="P9" s="23"/>
    </row>
    <row r="10" spans="2:18" s="8" customFormat="1" ht="78.75" x14ac:dyDescent="0.25">
      <c r="B10" s="13">
        <v>7</v>
      </c>
      <c r="C10" s="13">
        <v>454872</v>
      </c>
      <c r="D10" s="15" t="s">
        <v>20</v>
      </c>
      <c r="E10" s="14" t="s">
        <v>4</v>
      </c>
      <c r="F10" s="30">
        <v>180</v>
      </c>
      <c r="G10" s="27" t="s">
        <v>13</v>
      </c>
      <c r="H10" s="28" t="s">
        <v>25</v>
      </c>
      <c r="I10" s="25">
        <v>64.069999999999993</v>
      </c>
      <c r="J10" s="24">
        <f t="shared" si="1"/>
        <v>11532.599999999999</v>
      </c>
    </row>
    <row r="11" spans="2:18" s="8" customFormat="1" ht="78.75" x14ac:dyDescent="0.25">
      <c r="B11" s="13">
        <v>8</v>
      </c>
      <c r="C11" s="13">
        <v>424526</v>
      </c>
      <c r="D11" s="22" t="s">
        <v>16</v>
      </c>
      <c r="E11" s="14" t="s">
        <v>4</v>
      </c>
      <c r="F11" s="30">
        <v>180</v>
      </c>
      <c r="G11" s="27" t="s">
        <v>13</v>
      </c>
      <c r="H11" s="28" t="s">
        <v>25</v>
      </c>
      <c r="I11" s="25">
        <v>38.58</v>
      </c>
      <c r="J11" s="24">
        <f t="shared" si="1"/>
        <v>6944.4</v>
      </c>
    </row>
    <row r="12" spans="2:18" s="8" customFormat="1" ht="78.75" x14ac:dyDescent="0.25">
      <c r="B12" s="13">
        <v>9</v>
      </c>
      <c r="C12" s="13">
        <v>449357</v>
      </c>
      <c r="D12" s="15" t="s">
        <v>19</v>
      </c>
      <c r="E12" s="14" t="s">
        <v>4</v>
      </c>
      <c r="F12" s="30">
        <v>180</v>
      </c>
      <c r="G12" s="27" t="s">
        <v>13</v>
      </c>
      <c r="H12" s="28" t="s">
        <v>25</v>
      </c>
      <c r="I12" s="25">
        <f>0.5*42.05</f>
        <v>21.024999999999999</v>
      </c>
      <c r="J12" s="24">
        <f t="shared" si="1"/>
        <v>3784.4999999999995</v>
      </c>
      <c r="M12" s="26"/>
    </row>
    <row r="13" spans="2:18" s="8" customFormat="1" ht="78.75" x14ac:dyDescent="0.25">
      <c r="B13" s="13">
        <v>10</v>
      </c>
      <c r="C13" s="13">
        <v>462191</v>
      </c>
      <c r="D13" s="15" t="s">
        <v>21</v>
      </c>
      <c r="E13" s="14" t="s">
        <v>4</v>
      </c>
      <c r="F13" s="30">
        <v>210</v>
      </c>
      <c r="G13" s="27" t="s">
        <v>13</v>
      </c>
      <c r="H13" s="28" t="s">
        <v>25</v>
      </c>
      <c r="I13" s="25">
        <v>18.579999999999998</v>
      </c>
      <c r="J13" s="24">
        <f t="shared" si="1"/>
        <v>3901.7999999999997</v>
      </c>
      <c r="M13" s="26"/>
      <c r="N13" s="26"/>
      <c r="O13" s="26"/>
      <c r="P13" s="26"/>
      <c r="Q13" s="26"/>
      <c r="R13" s="26"/>
    </row>
    <row r="14" spans="2:18" s="8" customFormat="1" ht="78.75" x14ac:dyDescent="0.25">
      <c r="B14" s="13">
        <v>11</v>
      </c>
      <c r="C14" s="13">
        <v>424526</v>
      </c>
      <c r="D14" s="22" t="s">
        <v>23</v>
      </c>
      <c r="E14" s="14" t="s">
        <v>4</v>
      </c>
      <c r="F14" s="30">
        <v>50</v>
      </c>
      <c r="G14" s="27" t="s">
        <v>13</v>
      </c>
      <c r="H14" s="28" t="s">
        <v>25</v>
      </c>
      <c r="I14" s="25">
        <v>33.21</v>
      </c>
      <c r="J14" s="24">
        <f t="shared" ref="J14" si="2">I14*F14</f>
        <v>1660.5</v>
      </c>
      <c r="M14" s="26"/>
      <c r="N14" s="26"/>
      <c r="O14" s="26"/>
      <c r="P14" s="26"/>
      <c r="Q14" s="26"/>
      <c r="R14" s="26"/>
    </row>
    <row r="15" spans="2:18" x14ac:dyDescent="0.25">
      <c r="B15" s="33" t="s">
        <v>12</v>
      </c>
      <c r="C15" s="33"/>
      <c r="D15" s="33"/>
      <c r="E15" s="33"/>
      <c r="F15" s="33"/>
      <c r="G15" s="33"/>
      <c r="H15" s="33"/>
      <c r="I15" s="33"/>
      <c r="J15" s="29">
        <f>SUBTOTAL(9,J4:J14)</f>
        <v>172184.25999999998</v>
      </c>
    </row>
    <row r="18" spans="2:10" ht="12.75" x14ac:dyDescent="0.2">
      <c r="B18" s="1"/>
      <c r="C18" s="1"/>
      <c r="D18" s="1"/>
      <c r="E18" s="1"/>
      <c r="F18" s="18"/>
      <c r="G18" s="1"/>
      <c r="H18" s="1"/>
      <c r="I18" s="18"/>
      <c r="J18" s="18"/>
    </row>
    <row r="19" spans="2:10" ht="12.75" x14ac:dyDescent="0.2">
      <c r="B19" s="1"/>
      <c r="C19" s="1"/>
      <c r="D19" s="1"/>
      <c r="E19" s="1"/>
      <c r="F19" s="18"/>
      <c r="G19" s="1"/>
      <c r="H19" s="1"/>
      <c r="I19" s="18"/>
      <c r="J19" s="18"/>
    </row>
    <row r="20" spans="2:10" ht="12.75" x14ac:dyDescent="0.2">
      <c r="B20" s="1"/>
      <c r="C20" s="1"/>
      <c r="D20" s="1"/>
      <c r="E20" s="1"/>
      <c r="F20" s="18"/>
      <c r="G20" s="1"/>
      <c r="H20" s="1"/>
      <c r="I20" s="18"/>
      <c r="J20" s="18"/>
    </row>
  </sheetData>
  <autoFilter ref="B3:J14"/>
  <mergeCells count="3">
    <mergeCell ref="B1:J1"/>
    <mergeCell ref="D2:I2"/>
    <mergeCell ref="B15:I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Grupo_1_peças_tomadas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Nunes Lyra</dc:creator>
  <cp:lastModifiedBy>Marcelo Ribeiro dos Santos</cp:lastModifiedBy>
  <cp:lastPrinted>2017-07-13T17:15:42Z</cp:lastPrinted>
  <dcterms:created xsi:type="dcterms:W3CDTF">2017-02-06T23:12:26Z</dcterms:created>
  <dcterms:modified xsi:type="dcterms:W3CDTF">2019-11-21T19:15:54Z</dcterms:modified>
</cp:coreProperties>
</file>