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Planilha1" sheetId="1" r:id="rId1"/>
    <sheet name="BDI" sheetId="2" r:id="rId2"/>
  </sheets>
  <definedNames>
    <definedName name="_xlnm.Print_Area" localSheetId="1">BDI!$A$1:$C$58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/>
  <c r="C21" l="1"/>
  <c r="C27" s="1"/>
  <c r="C28" s="1"/>
  <c r="D7" i="1"/>
</calcChain>
</file>

<file path=xl/sharedStrings.xml><?xml version="1.0" encoding="utf-8"?>
<sst xmlns="http://schemas.openxmlformats.org/spreadsheetml/2006/main" count="46" uniqueCount="43">
  <si>
    <t>ITEM</t>
  </si>
  <si>
    <t>DESCRIÇÃO</t>
  </si>
  <si>
    <t>VALOR ORÇADO ANUAL ESTIMADO DA CODEVASF (R$)</t>
  </si>
  <si>
    <t>PERCENTUAL DE DESCONTO SOBRE O VALOR ORÇADO DA CODEVASF EM (%)</t>
  </si>
  <si>
    <t>PRESTAÇÃO DOS SERVIÇOS DE MANUTENÇÃO PREDIAL E REFORMAS ESTABELECIDA NAS PLANILHAS DE SERVIÇOS E INSULMOS DIVERSOS, DESCRITOS NAS TABELAS SINAPI PARA A SEDE DA CODEVASF, EM BRASILIA/DF</t>
  </si>
  <si>
    <t>VALOR GLOBAL APÓS APLICAÇÃO DE DESCONTO OFERTADO</t>
  </si>
  <si>
    <t>COMPOSIÇÃO DE BDI</t>
  </si>
  <si>
    <t>Fórmula de cálculo:</t>
  </si>
  <si>
    <t>Edital</t>
  </si>
  <si>
    <t>Obra</t>
  </si>
  <si>
    <t>Local</t>
  </si>
  <si>
    <t>DISCRIMINAÇÃO</t>
  </si>
  <si>
    <t>TAXA (%)</t>
  </si>
  <si>
    <t>Administração central (AC)</t>
  </si>
  <si>
    <t>Despesas financeiras (DF)</t>
  </si>
  <si>
    <t>Risco, seguro e garantia (RSG)</t>
  </si>
  <si>
    <t>Lucro Bruto (LB)</t>
  </si>
  <si>
    <t>Impostos (IM)</t>
  </si>
  <si>
    <t>5.1</t>
  </si>
  <si>
    <t>PIS</t>
  </si>
  <si>
    <t>5.2</t>
  </si>
  <si>
    <t>COFINS</t>
  </si>
  <si>
    <t>5.3</t>
  </si>
  <si>
    <t>ISS</t>
  </si>
  <si>
    <t>5.4</t>
  </si>
  <si>
    <t>CPRB*</t>
  </si>
  <si>
    <t>L.D.I. CALCULADO</t>
  </si>
  <si>
    <t>L.D.I. ADOTADO</t>
  </si>
  <si>
    <t>Demonstrativo do cálculo</t>
  </si>
  <si>
    <t>PF = PC x [1 + (LDI/100)]</t>
  </si>
  <si>
    <t>Onde:</t>
  </si>
  <si>
    <t>PF = Preço final ou preço de venda</t>
  </si>
  <si>
    <t>PC = Preço de custo</t>
  </si>
  <si>
    <t>LDI = Lucro e Despesas Indiretas</t>
  </si>
  <si>
    <t>Nota:</t>
  </si>
  <si>
    <t>PREGÃO ELETRÔNICO Nº 17/2020</t>
  </si>
  <si>
    <t>ENDEREÇO:SHN QD 01 AE A BLOCO A SALA 906 EDIFÍCIO LE QUARTIER, ASA NORTE, BRASÍLIA-DF, CEP: 70701-000</t>
  </si>
  <si>
    <t xml:space="preserve">    ENDEREÇO:SHN QD 01 AE A BLOCO A SALA 906 E DIFÍCIO LE QUARTIER, ASA NORTE, BRASÍLIA-DF, CEP: 70701-000                  Telefones, celular, fax: 84. 9.9934-8189 / 61 . 9.99053600                                                                                                                                                    Email: licitacao.gennesis@gmail.com</t>
  </si>
  <si>
    <r>
      <t>BDI = {[(1 + AC + RSG) x (1 + DF) x (1 + LB)</t>
    </r>
    <r>
      <rPr>
        <sz val="10"/>
        <rFont val="Arial"/>
        <family val="2"/>
      </rPr>
      <t xml:space="preserve"> / </t>
    </r>
    <r>
      <rPr>
        <b/>
        <sz val="10"/>
        <rFont val="Arial"/>
        <family val="2"/>
      </rPr>
      <t>(1 – IM)] – 1} x 100</t>
    </r>
  </si>
  <si>
    <r>
      <t>1-</t>
    </r>
    <r>
      <rPr>
        <sz val="7"/>
        <rFont val="Arial"/>
        <family val="2"/>
      </rPr>
      <t xml:space="preserve">     </t>
    </r>
    <r>
      <rPr>
        <sz val="8"/>
        <rFont val="Arial"/>
        <family val="2"/>
      </rPr>
      <t>O percentual do BDI/LDI deverá ser norteado pelo Acordão nº 2622/2013-Planário/TCU.</t>
    </r>
  </si>
  <si>
    <r>
      <t>2-</t>
    </r>
    <r>
      <rPr>
        <sz val="7"/>
        <rFont val="Arial"/>
        <family val="2"/>
      </rPr>
      <t xml:space="preserve">     </t>
    </r>
    <r>
      <rPr>
        <sz val="8"/>
        <rFont val="Arial"/>
        <family val="2"/>
      </rPr>
      <t>O percentual total apurado do BDI/LDI deverá incidir de forma direta sobre o somatório dos custos totais de cada item de serviço.</t>
    </r>
  </si>
  <si>
    <r>
      <t>3-</t>
    </r>
    <r>
      <rPr>
        <sz val="7"/>
        <rFont val="Arial"/>
        <family val="2"/>
      </rPr>
      <t xml:space="preserve">     </t>
    </r>
    <r>
      <rPr>
        <sz val="8"/>
        <rFont val="Arial"/>
        <family val="2"/>
      </rPr>
      <t>Os tributos IRPJ e CSLL não deverão integrar o cálculo do BDI/LDI, nem tão pouco a planilha de custos direta, por se constituírem em tributos de natureza direta e personalística, que oneram pessoalmente o contrato, não devendo ser repassada à contratante, conforme determinação contida na Súmula nº 254/2010, do Tribunal de Contas da União.</t>
    </r>
  </si>
  <si>
    <r>
      <t>4-</t>
    </r>
    <r>
      <rPr>
        <sz val="7"/>
        <rFont val="Arial"/>
        <family val="2"/>
      </rPr>
      <t xml:space="preserve">     </t>
    </r>
    <r>
      <rPr>
        <sz val="8"/>
        <rFont val="Arial"/>
        <family val="2"/>
      </rPr>
      <t>Quando o objeto do certame for “elaboração de projetos”, considera na composição do LDI/BDI, apenas “taxa representativa do lucro/remuneração” e a “taxa representativa da incidência de tributos”.</t>
    </r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</si>
</sst>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;[Red]#,##0.00"/>
    <numFmt numFmtId="165" formatCode="&quot;R$&quot;\ #,##0.00"/>
    <numFmt numFmtId="166" formatCode="0.0000%"/>
    <numFmt numFmtId="167" formatCode="###0.0;###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1"/>
    </font>
    <font>
      <sz val="10"/>
      <color rgb="FF000000"/>
      <name val="Times New Roman"/>
      <family val="1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i/>
      <sz val="11"/>
      <name val="Arial"/>
      <family val="2"/>
    </font>
    <font>
      <i/>
      <sz val="11"/>
      <color indexed="9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rgb="FFC00000"/>
      </top>
      <bottom style="thick">
        <color rgb="FFC00000"/>
      </bottom>
      <diagonal/>
    </border>
    <border>
      <left/>
      <right style="hair">
        <color rgb="FFC00000"/>
      </right>
      <top style="thick">
        <color rgb="FFC00000"/>
      </top>
      <bottom style="thick">
        <color rgb="FFC00000"/>
      </bottom>
      <diagonal/>
    </border>
    <border>
      <left style="hair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0" borderId="0"/>
  </cellStyleXfs>
  <cellXfs count="81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44" fontId="6" fillId="0" borderId="1" xfId="1" applyFont="1" applyBorder="1" applyAlignment="1">
      <alignment vertical="center"/>
    </xf>
    <xf numFmtId="9" fontId="6" fillId="0" borderId="1" xfId="2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4" fontId="6" fillId="0" borderId="1" xfId="1" applyFont="1" applyBorder="1"/>
    <xf numFmtId="44" fontId="6" fillId="0" borderId="0" xfId="0" applyNumberFormat="1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0" fontId="11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0" fontId="14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8" fillId="0" borderId="2" xfId="3" applyFont="1" applyBorder="1" applyAlignment="1">
      <alignment horizontal="center"/>
    </xf>
    <xf numFmtId="10" fontId="12" fillId="0" borderId="0" xfId="0" applyNumberFormat="1" applyFont="1"/>
    <xf numFmtId="0" fontId="16" fillId="0" borderId="3" xfId="4" applyFont="1" applyBorder="1" applyAlignment="1">
      <alignment horizontal="left" vertical="top"/>
    </xf>
    <xf numFmtId="0" fontId="8" fillId="0" borderId="4" xfId="3" applyFont="1" applyBorder="1" applyAlignment="1">
      <alignment horizontal="left"/>
    </xf>
    <xf numFmtId="0" fontId="8" fillId="0" borderId="2" xfId="3" applyFont="1" applyBorder="1" applyAlignment="1">
      <alignment horizontal="left"/>
    </xf>
    <xf numFmtId="0" fontId="8" fillId="0" borderId="4" xfId="3" applyFont="1" applyBorder="1" applyAlignment="1">
      <alignment horizontal="left" wrapText="1"/>
    </xf>
    <xf numFmtId="0" fontId="8" fillId="0" borderId="2" xfId="3" applyFont="1" applyBorder="1" applyAlignment="1">
      <alignment horizontal="left" wrapText="1"/>
    </xf>
    <xf numFmtId="0" fontId="17" fillId="0" borderId="5" xfId="5" applyFont="1" applyBorder="1" applyAlignment="1">
      <alignment horizontal="center" vertical="top"/>
    </xf>
    <xf numFmtId="0" fontId="18" fillId="2" borderId="6" xfId="6" applyFont="1" applyFill="1" applyBorder="1" applyAlignment="1">
      <alignment horizontal="center" vertical="center"/>
    </xf>
    <xf numFmtId="0" fontId="18" fillId="2" borderId="7" xfId="6" applyFont="1" applyFill="1" applyBorder="1" applyAlignment="1">
      <alignment horizontal="center" vertical="center"/>
    </xf>
    <xf numFmtId="10" fontId="18" fillId="2" borderId="6" xfId="6" applyNumberFormat="1" applyFont="1" applyFill="1" applyBorder="1" applyAlignment="1">
      <alignment horizontal="center" vertical="center"/>
    </xf>
    <xf numFmtId="0" fontId="19" fillId="0" borderId="8" xfId="6" applyFont="1" applyBorder="1" applyAlignment="1">
      <alignment horizontal="center" vertical="center"/>
    </xf>
    <xf numFmtId="0" fontId="19" fillId="0" borderId="0" xfId="6" applyFont="1" applyAlignment="1">
      <alignment horizontal="left" vertical="center"/>
    </xf>
    <xf numFmtId="10" fontId="19" fillId="0" borderId="8" xfId="6" applyNumberFormat="1" applyFont="1" applyBorder="1" applyAlignment="1">
      <alignment horizontal="center" vertical="center"/>
    </xf>
    <xf numFmtId="0" fontId="18" fillId="0" borderId="8" xfId="6" applyFont="1" applyBorder="1" applyAlignment="1">
      <alignment horizontal="center" vertical="center"/>
    </xf>
    <xf numFmtId="0" fontId="18" fillId="0" borderId="0" xfId="6" applyFont="1" applyAlignment="1">
      <alignment horizontal="left" vertical="center"/>
    </xf>
    <xf numFmtId="10" fontId="18" fillId="0" borderId="8" xfId="6" applyNumberFormat="1" applyFont="1" applyBorder="1" applyAlignment="1">
      <alignment horizontal="center" vertical="center"/>
    </xf>
    <xf numFmtId="0" fontId="19" fillId="0" borderId="0" xfId="6" applyFont="1" applyAlignment="1">
      <alignment horizontal="center" vertical="center"/>
    </xf>
    <xf numFmtId="0" fontId="19" fillId="0" borderId="9" xfId="6" applyFont="1" applyBorder="1" applyAlignment="1">
      <alignment horizontal="center" vertical="center"/>
    </xf>
    <xf numFmtId="0" fontId="19" fillId="0" borderId="10" xfId="6" applyFont="1" applyBorder="1" applyAlignment="1">
      <alignment horizontal="center" vertical="center"/>
    </xf>
    <xf numFmtId="166" fontId="20" fillId="0" borderId="6" xfId="7" applyNumberFormat="1" applyFont="1" applyFill="1" applyBorder="1" applyAlignment="1">
      <alignment horizontal="right" vertical="center" wrapText="1"/>
    </xf>
    <xf numFmtId="0" fontId="18" fillId="2" borderId="9" xfId="6" applyFont="1" applyFill="1" applyBorder="1" applyAlignment="1">
      <alignment horizontal="center" vertical="center"/>
    </xf>
    <xf numFmtId="0" fontId="18" fillId="2" borderId="10" xfId="6" applyFont="1" applyFill="1" applyBorder="1" applyAlignment="1">
      <alignment horizontal="center" vertical="center"/>
    </xf>
    <xf numFmtId="10" fontId="18" fillId="2" borderId="6" xfId="7" applyNumberFormat="1" applyFont="1" applyFill="1" applyBorder="1" applyAlignment="1">
      <alignment horizontal="center" vertical="center"/>
    </xf>
    <xf numFmtId="167" fontId="21" fillId="0" borderId="11" xfId="5" applyNumberFormat="1" applyFont="1" applyBorder="1" applyAlignment="1">
      <alignment horizontal="justify" vertical="top" wrapText="1"/>
    </xf>
    <xf numFmtId="167" fontId="20" fillId="0" borderId="0" xfId="5" applyNumberFormat="1" applyFont="1" applyAlignment="1">
      <alignment horizontal="center" vertical="top" wrapText="1"/>
    </xf>
    <xf numFmtId="0" fontId="19" fillId="0" borderId="0" xfId="5" applyFont="1" applyAlignment="1">
      <alignment horizontal="justify" vertical="top" wrapText="1"/>
    </xf>
    <xf numFmtId="43" fontId="20" fillId="0" borderId="0" xfId="8" applyFont="1" applyFill="1" applyBorder="1" applyAlignment="1">
      <alignment horizontal="right" wrapText="1"/>
    </xf>
    <xf numFmtId="0" fontId="16" fillId="0" borderId="0" xfId="5" applyFont="1"/>
    <xf numFmtId="0" fontId="5" fillId="0" borderId="0" xfId="5" applyFont="1"/>
    <xf numFmtId="0" fontId="16" fillId="0" borderId="0" xfId="5" applyFont="1" applyAlignment="1">
      <alignment horizontal="left" vertical="center"/>
    </xf>
    <xf numFmtId="0" fontId="5" fillId="0" borderId="0" xfId="5" applyFont="1" applyAlignment="1">
      <alignment horizontal="left" vertical="center"/>
    </xf>
    <xf numFmtId="0" fontId="22" fillId="0" borderId="0" xfId="5" applyFont="1" applyAlignment="1">
      <alignment horizontal="right" vertical="top"/>
    </xf>
    <xf numFmtId="0" fontId="5" fillId="0" borderId="0" xfId="5" applyFont="1" applyAlignment="1">
      <alignment vertical="center"/>
    </xf>
    <xf numFmtId="0" fontId="5" fillId="0" borderId="0" xfId="5" applyFont="1"/>
    <xf numFmtId="0" fontId="17" fillId="0" borderId="0" xfId="5" applyFont="1" applyAlignment="1">
      <alignment horizontal="justify" vertical="top" wrapText="1"/>
    </xf>
    <xf numFmtId="167" fontId="21" fillId="0" borderId="0" xfId="5" applyNumberFormat="1" applyFont="1" applyAlignment="1">
      <alignment horizontal="center" vertical="top" wrapText="1"/>
    </xf>
    <xf numFmtId="0" fontId="17" fillId="0" borderId="0" xfId="5" applyFont="1" applyAlignment="1">
      <alignment horizontal="justify" vertical="top" wrapText="1"/>
    </xf>
    <xf numFmtId="43" fontId="21" fillId="0" borderId="0" xfId="8" applyFont="1" applyFill="1" applyBorder="1" applyAlignment="1">
      <alignment horizontal="right" wrapText="1"/>
    </xf>
    <xf numFmtId="0" fontId="21" fillId="0" borderId="0" xfId="5" applyFont="1" applyAlignment="1">
      <alignment horizontal="right" vertical="top" wrapText="1"/>
    </xf>
    <xf numFmtId="14" fontId="17" fillId="0" borderId="0" xfId="5" applyNumberFormat="1" applyFont="1" applyAlignment="1">
      <alignment horizontal="justify" vertical="top" wrapText="1"/>
    </xf>
    <xf numFmtId="0" fontId="21" fillId="0" borderId="0" xfId="5" applyFont="1" applyAlignment="1">
      <alignment horizontal="left" vertical="top" wrapText="1"/>
    </xf>
    <xf numFmtId="0" fontId="21" fillId="0" borderId="0" xfId="5" applyFont="1" applyAlignment="1">
      <alignment horizontal="justify" vertical="top" wrapText="1"/>
    </xf>
    <xf numFmtId="43" fontId="21" fillId="0" borderId="0" xfId="8" applyFont="1" applyFill="1" applyBorder="1" applyAlignment="1">
      <alignment horizontal="left" wrapText="1"/>
    </xf>
    <xf numFmtId="0" fontId="21" fillId="0" borderId="0" xfId="5" applyFont="1" applyAlignment="1">
      <alignment horizontal="center" wrapText="1"/>
    </xf>
    <xf numFmtId="43" fontId="21" fillId="0" borderId="0" xfId="8" applyFont="1" applyFill="1" applyBorder="1" applyAlignment="1">
      <alignment horizontal="right"/>
    </xf>
    <xf numFmtId="0" fontId="17" fillId="0" borderId="0" xfId="5" applyFont="1" applyAlignment="1">
      <alignment horizontal="right"/>
    </xf>
    <xf numFmtId="0" fontId="17" fillId="0" borderId="0" xfId="5" applyFont="1" applyAlignment="1">
      <alignment horizontal="center" vertical="top"/>
    </xf>
    <xf numFmtId="0" fontId="17" fillId="0" borderId="0" xfId="9" applyFont="1" applyAlignment="1">
      <alignment horizontal="justify" vertical="top" wrapText="1"/>
    </xf>
    <xf numFmtId="0" fontId="21" fillId="0" borderId="0" xfId="5" applyFont="1" applyAlignment="1">
      <alignment horizontal="right"/>
    </xf>
    <xf numFmtId="0" fontId="17" fillId="0" borderId="0" xfId="5" applyFont="1" applyAlignment="1">
      <alignment vertical="justify"/>
    </xf>
    <xf numFmtId="2" fontId="17" fillId="0" borderId="0" xfId="8" applyNumberFormat="1" applyFont="1" applyFill="1" applyBorder="1" applyAlignment="1">
      <alignment horizontal="right"/>
    </xf>
  </cellXfs>
  <cellStyles count="10">
    <cellStyle name="Moeda" xfId="1" builtinId="4"/>
    <cellStyle name="Normal" xfId="0" builtinId="0"/>
    <cellStyle name="Normal 2" xfId="3"/>
    <cellStyle name="Normal 2 6" xfId="9"/>
    <cellStyle name="Normal 3 6" xfId="6"/>
    <cellStyle name="Normal 7" xfId="5"/>
    <cellStyle name="Normal 8" xfId="4"/>
    <cellStyle name="Porcentagem" xfId="2" builtinId="5"/>
    <cellStyle name="Porcentagem 6" xfId="7"/>
    <cellStyle name="Separador de milhares 6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1590676</xdr:colOff>
      <xdr:row>0</xdr:row>
      <xdr:rowOff>222250</xdr:rowOff>
    </xdr:from>
    <xdr:to>
      <xdr:col>2</xdr:col>
      <xdr:colOff>698500</xdr:colOff>
      <xdr:row>0</xdr:row>
      <xdr:rowOff>1317625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C9F9E9B3-6686-4EB1-AE33-421D88037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93926" y="222250"/>
          <a:ext cx="2632074" cy="1095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1709834</xdr:colOff>
      <xdr:row>0</xdr:row>
      <xdr:rowOff>179917</xdr:rowOff>
    </xdr:from>
    <xdr:to>
      <xdr:col>1</xdr:col>
      <xdr:colOff>4169834</xdr:colOff>
      <xdr:row>0</xdr:row>
      <xdr:rowOff>1171575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7B09D515-6AC8-4096-99C3-8FD7DEE61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493001" y="179917"/>
          <a:ext cx="2460000" cy="9916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view="pageBreakPreview" zoomScaleSheetLayoutView="100" workbookViewId="0">
      <selection activeCell="A5" sqref="A5:D7"/>
    </sheetView>
  </sheetViews>
  <sheetFormatPr defaultRowHeight="14.25"/>
  <cols>
    <col min="1" max="1" width="9.140625" style="2"/>
    <col min="2" max="2" width="52.85546875" style="2" customWidth="1"/>
    <col min="3" max="3" width="25" style="2" customWidth="1"/>
    <col min="4" max="4" width="25.85546875" style="2" customWidth="1"/>
    <col min="5" max="5" width="13.85546875" style="2" customWidth="1"/>
    <col min="6" max="16384" width="9.140625" style="2"/>
  </cols>
  <sheetData>
    <row r="1" spans="1:5" ht="119.25" customHeight="1">
      <c r="A1" s="1"/>
      <c r="B1" s="1"/>
      <c r="C1" s="1"/>
      <c r="D1" s="1"/>
    </row>
    <row r="2" spans="1:5" ht="42.75" customHeight="1">
      <c r="A2" s="3" t="s">
        <v>37</v>
      </c>
      <c r="B2" s="3"/>
      <c r="C2" s="3"/>
      <c r="D2" s="3"/>
    </row>
    <row r="3" spans="1:5" ht="15">
      <c r="A3" s="4" t="s">
        <v>35</v>
      </c>
      <c r="B3" s="4"/>
      <c r="C3" s="4"/>
      <c r="D3" s="4"/>
    </row>
    <row r="5" spans="1:5" ht="60">
      <c r="A5" s="5" t="s">
        <v>0</v>
      </c>
      <c r="B5" s="5" t="s">
        <v>1</v>
      </c>
      <c r="C5" s="6" t="s">
        <v>2</v>
      </c>
      <c r="D5" s="6" t="s">
        <v>3</v>
      </c>
    </row>
    <row r="6" spans="1:5" ht="71.25">
      <c r="A6" s="7">
        <v>1</v>
      </c>
      <c r="B6" s="8" t="s">
        <v>4</v>
      </c>
      <c r="C6" s="9">
        <v>1342610.39</v>
      </c>
      <c r="D6" s="10">
        <v>0</v>
      </c>
    </row>
    <row r="7" spans="1:5" ht="15">
      <c r="A7" s="11" t="s">
        <v>5</v>
      </c>
      <c r="B7" s="11"/>
      <c r="C7" s="11"/>
      <c r="D7" s="12">
        <f>ROUNDDOWN(C6*(1-D6),2)</f>
        <v>1342610.39</v>
      </c>
    </row>
    <row r="10" spans="1:5" ht="15" customHeight="1">
      <c r="A10" s="14" t="s">
        <v>36</v>
      </c>
      <c r="B10" s="14"/>
      <c r="C10" s="14"/>
      <c r="D10" s="14"/>
      <c r="E10" s="14"/>
    </row>
    <row r="11" spans="1:5">
      <c r="C11" s="13"/>
    </row>
    <row r="12" spans="1:5">
      <c r="C12" s="13"/>
    </row>
  </sheetData>
  <mergeCells count="5">
    <mergeCell ref="A7:C7"/>
    <mergeCell ref="A1:D1"/>
    <mergeCell ref="A3:D3"/>
    <mergeCell ref="A2:D2"/>
    <mergeCell ref="A10:E10"/>
  </mergeCells>
  <pageMargins left="0.511811024" right="0.511811024" top="0.78740157499999996" bottom="0.78740157499999996" header="0.31496062000000002" footer="0.31496062000000002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4"/>
  <sheetViews>
    <sheetView view="pageBreakPreview" zoomScale="90" zoomScaleSheetLayoutView="90" workbookViewId="0">
      <selection activeCell="B45" sqref="B45"/>
    </sheetView>
  </sheetViews>
  <sheetFormatPr defaultRowHeight="14.25"/>
  <cols>
    <col min="1" max="1" width="11.7109375" style="2" customWidth="1"/>
    <col min="2" max="2" width="89.42578125" style="2" customWidth="1"/>
    <col min="3" max="3" width="16.7109375" style="2" customWidth="1"/>
    <col min="4" max="4" width="18.28515625" style="2" customWidth="1"/>
    <col min="5" max="5" width="21.42578125" style="2" customWidth="1"/>
    <col min="6" max="6" width="8.85546875" style="2" customWidth="1"/>
    <col min="7" max="16384" width="9.140625" style="2"/>
  </cols>
  <sheetData>
    <row r="1" spans="1:9" ht="97.5" customHeight="1">
      <c r="A1" s="15"/>
      <c r="B1" s="15"/>
      <c r="C1" s="15"/>
      <c r="D1" s="16"/>
      <c r="E1" s="17"/>
      <c r="F1" s="18"/>
      <c r="G1" s="18"/>
      <c r="H1" s="18"/>
      <c r="I1" s="19"/>
    </row>
    <row r="2" spans="1:9" ht="63" customHeight="1">
      <c r="A2" s="20" t="str">
        <f>Planilha1!A2</f>
        <v xml:space="preserve">    ENDEREÇO:SHN QD 01 AE A BLOCO A SALA 906 E DIFÍCIO LE QUARTIER, ASA NORTE, BRASÍLIA-DF, CEP: 70701-000                  Telefones, celular, fax: 84. 9.9934-8189 / 61 . 9.99053600                                                                                                                                                    Email: licitacao.gennesis@gmail.com</v>
      </c>
      <c r="B2" s="20"/>
      <c r="C2" s="20"/>
      <c r="D2" s="16"/>
      <c r="E2" s="17"/>
      <c r="F2" s="18"/>
      <c r="G2" s="18"/>
      <c r="H2" s="18"/>
      <c r="I2" s="19"/>
    </row>
    <row r="3" spans="1:9" ht="15">
      <c r="A3" s="21" t="s">
        <v>35</v>
      </c>
      <c r="B3" s="21"/>
      <c r="C3" s="21"/>
      <c r="D3" s="22"/>
      <c r="E3" s="23"/>
      <c r="F3" s="18"/>
      <c r="G3" s="18"/>
      <c r="H3" s="18"/>
      <c r="I3" s="19"/>
    </row>
    <row r="4" spans="1:9" ht="20.25">
      <c r="A4" s="24" t="s">
        <v>6</v>
      </c>
      <c r="B4" s="24"/>
      <c r="C4" s="24"/>
      <c r="D4" s="25"/>
      <c r="E4" s="25"/>
      <c r="F4" s="25"/>
      <c r="G4" s="26"/>
      <c r="H4" s="26"/>
      <c r="I4" s="26"/>
    </row>
    <row r="5" spans="1:9" ht="15" thickBot="1">
      <c r="A5" s="27"/>
      <c r="B5" s="28" t="s">
        <v>7</v>
      </c>
      <c r="C5" s="28"/>
      <c r="D5" s="28"/>
      <c r="E5" s="27"/>
      <c r="F5" s="27"/>
      <c r="G5" s="27"/>
      <c r="H5" s="27"/>
      <c r="I5" s="27"/>
    </row>
    <row r="6" spans="1:9" ht="16.5" thickTop="1" thickBot="1">
      <c r="A6" s="29" t="s">
        <v>6</v>
      </c>
      <c r="B6" s="29"/>
      <c r="C6" s="29"/>
      <c r="D6" s="30"/>
    </row>
    <row r="7" spans="1:9" ht="16.5" hidden="1" thickTop="1" thickBot="1">
      <c r="A7" s="31" t="s">
        <v>8</v>
      </c>
      <c r="B7" s="32"/>
      <c r="C7" s="33"/>
    </row>
    <row r="8" spans="1:9" ht="16.5" hidden="1" thickTop="1" thickBot="1">
      <c r="A8" s="31" t="s">
        <v>9</v>
      </c>
      <c r="B8" s="34"/>
      <c r="C8" s="35"/>
    </row>
    <row r="9" spans="1:9" ht="16.5" hidden="1" thickTop="1" thickBot="1">
      <c r="A9" s="31" t="s">
        <v>10</v>
      </c>
      <c r="B9" s="32"/>
      <c r="C9" s="33"/>
    </row>
    <row r="10" spans="1:9" ht="15.75" thickTop="1" thickBot="1">
      <c r="A10" s="36"/>
      <c r="B10" s="36"/>
      <c r="C10" s="36"/>
    </row>
    <row r="11" spans="1:9" ht="16.5" thickBot="1">
      <c r="A11" s="37" t="s">
        <v>0</v>
      </c>
      <c r="B11" s="38" t="s">
        <v>11</v>
      </c>
      <c r="C11" s="39" t="s">
        <v>12</v>
      </c>
    </row>
    <row r="12" spans="1:9" ht="15">
      <c r="A12" s="40"/>
      <c r="B12" s="41"/>
      <c r="C12" s="42"/>
    </row>
    <row r="13" spans="1:9" ht="15.75">
      <c r="A13" s="43">
        <v>1</v>
      </c>
      <c r="B13" s="44" t="s">
        <v>13</v>
      </c>
      <c r="C13" s="45">
        <v>3.95E-2</v>
      </c>
    </row>
    <row r="14" spans="1:9" ht="15">
      <c r="A14" s="40"/>
      <c r="B14" s="41"/>
      <c r="C14" s="42"/>
    </row>
    <row r="15" spans="1:9" ht="15.75">
      <c r="A15" s="43">
        <v>2</v>
      </c>
      <c r="B15" s="44" t="s">
        <v>14</v>
      </c>
      <c r="C15" s="45">
        <v>1.23E-2</v>
      </c>
    </row>
    <row r="16" spans="1:9" ht="15">
      <c r="A16" s="40"/>
      <c r="B16" s="41"/>
      <c r="C16" s="42"/>
    </row>
    <row r="17" spans="1:3" ht="15.75">
      <c r="A17" s="43">
        <v>3</v>
      </c>
      <c r="B17" s="44" t="s">
        <v>15</v>
      </c>
      <c r="C17" s="45">
        <v>2.0299999999999999E-2</v>
      </c>
    </row>
    <row r="18" spans="1:3" ht="15">
      <c r="A18" s="40"/>
      <c r="B18" s="41"/>
      <c r="C18" s="42"/>
    </row>
    <row r="19" spans="1:3" ht="15.75">
      <c r="A19" s="43">
        <v>4</v>
      </c>
      <c r="B19" s="44" t="s">
        <v>16</v>
      </c>
      <c r="C19" s="45">
        <v>7.3999999999999996E-2</v>
      </c>
    </row>
    <row r="20" spans="1:3" ht="15">
      <c r="A20" s="40"/>
      <c r="B20" s="41"/>
      <c r="C20" s="42"/>
    </row>
    <row r="21" spans="1:3" ht="15.75">
      <c r="A21" s="43">
        <v>5</v>
      </c>
      <c r="B21" s="44" t="s">
        <v>17</v>
      </c>
      <c r="C21" s="45">
        <f>SUM(C22:C25)</f>
        <v>5.6499999999999995E-2</v>
      </c>
    </row>
    <row r="22" spans="1:3" ht="15">
      <c r="A22" s="40" t="s">
        <v>18</v>
      </c>
      <c r="B22" s="41" t="s">
        <v>19</v>
      </c>
      <c r="C22" s="42">
        <v>6.4999999999999997E-3</v>
      </c>
    </row>
    <row r="23" spans="1:3" ht="15">
      <c r="A23" s="40" t="s">
        <v>20</v>
      </c>
      <c r="B23" s="41" t="s">
        <v>21</v>
      </c>
      <c r="C23" s="42">
        <v>0.03</v>
      </c>
    </row>
    <row r="24" spans="1:3" ht="15">
      <c r="A24" s="40" t="s">
        <v>22</v>
      </c>
      <c r="B24" s="41" t="s">
        <v>23</v>
      </c>
      <c r="C24" s="42">
        <v>0.02</v>
      </c>
    </row>
    <row r="25" spans="1:3" ht="15">
      <c r="A25" s="40" t="s">
        <v>24</v>
      </c>
      <c r="B25" s="41" t="s">
        <v>25</v>
      </c>
      <c r="C25" s="42">
        <v>0</v>
      </c>
    </row>
    <row r="26" spans="1:3" ht="15.75" thickBot="1">
      <c r="A26" s="40"/>
      <c r="B26" s="46"/>
      <c r="C26" s="42"/>
    </row>
    <row r="27" spans="1:3" ht="15.75" thickBot="1">
      <c r="A27" s="47" t="s">
        <v>26</v>
      </c>
      <c r="B27" s="48"/>
      <c r="C27" s="49">
        <f>(((1+(C13+C17))*(1+C15)*(1+C19))/(1-C21))-1</f>
        <v>0.22122455745627989</v>
      </c>
    </row>
    <row r="28" spans="1:3" ht="16.5" thickBot="1">
      <c r="A28" s="50" t="s">
        <v>27</v>
      </c>
      <c r="B28" s="51"/>
      <c r="C28" s="52">
        <f>ROUND(C27,4)</f>
        <v>0.22120000000000001</v>
      </c>
    </row>
    <row r="29" spans="1:3">
      <c r="A29" s="53"/>
      <c r="B29" s="53"/>
      <c r="C29" s="53"/>
    </row>
    <row r="30" spans="1:3" ht="15">
      <c r="A30" s="54"/>
      <c r="B30" s="55"/>
      <c r="C30" s="56"/>
    </row>
    <row r="31" spans="1:3">
      <c r="A31" s="57" t="s">
        <v>28</v>
      </c>
      <c r="B31" s="57"/>
      <c r="C31" s="58"/>
    </row>
    <row r="32" spans="1:3">
      <c r="A32" s="57"/>
      <c r="B32" s="59" t="s">
        <v>38</v>
      </c>
      <c r="C32" s="59"/>
    </row>
    <row r="33" spans="1:3">
      <c r="A33" s="58"/>
      <c r="B33" s="60" t="s">
        <v>29</v>
      </c>
      <c r="C33" s="60"/>
    </row>
    <row r="34" spans="1:3">
      <c r="A34" s="61" t="s">
        <v>30</v>
      </c>
      <c r="B34" s="62"/>
      <c r="C34" s="62"/>
    </row>
    <row r="35" spans="1:3">
      <c r="A35" s="61"/>
      <c r="B35" s="62" t="s">
        <v>31</v>
      </c>
      <c r="C35" s="62"/>
    </row>
    <row r="36" spans="1:3">
      <c r="A36" s="61"/>
      <c r="B36" s="62" t="s">
        <v>32</v>
      </c>
      <c r="C36" s="62"/>
    </row>
    <row r="37" spans="1:3">
      <c r="A37" s="61"/>
      <c r="B37" s="62" t="s">
        <v>33</v>
      </c>
      <c r="C37" s="62"/>
    </row>
    <row r="38" spans="1:3">
      <c r="A38" s="58"/>
      <c r="B38" s="63"/>
      <c r="C38" s="63"/>
    </row>
    <row r="39" spans="1:3">
      <c r="A39" s="61" t="s">
        <v>34</v>
      </c>
      <c r="B39" s="64" t="s">
        <v>39</v>
      </c>
      <c r="C39" s="64"/>
    </row>
    <row r="40" spans="1:3">
      <c r="A40" s="61"/>
      <c r="B40" s="64" t="s">
        <v>40</v>
      </c>
      <c r="C40" s="64"/>
    </row>
    <row r="41" spans="1:3" ht="40.5" customHeight="1">
      <c r="A41" s="61"/>
      <c r="B41" s="64" t="s">
        <v>41</v>
      </c>
      <c r="C41" s="64"/>
    </row>
    <row r="42" spans="1:3" ht="45.75" customHeight="1">
      <c r="A42" s="61"/>
      <c r="B42" s="64" t="s">
        <v>42</v>
      </c>
      <c r="C42" s="64"/>
    </row>
    <row r="43" spans="1:3">
      <c r="A43" s="65"/>
      <c r="B43" s="66"/>
      <c r="C43" s="67"/>
    </row>
    <row r="44" spans="1:3">
      <c r="A44" s="68"/>
      <c r="B44" s="69"/>
      <c r="C44" s="67"/>
    </row>
    <row r="45" spans="1:3">
      <c r="A45" s="65"/>
      <c r="B45" s="66"/>
      <c r="C45" s="67"/>
    </row>
    <row r="46" spans="1:3">
      <c r="A46" s="65"/>
      <c r="B46" s="66"/>
      <c r="C46" s="67"/>
    </row>
    <row r="47" spans="1:3">
      <c r="A47" s="65"/>
      <c r="B47" s="66"/>
      <c r="C47" s="67"/>
    </row>
    <row r="48" spans="1:3">
      <c r="A48" s="65"/>
      <c r="B48" s="66"/>
      <c r="C48" s="67"/>
    </row>
    <row r="49" spans="1:3">
      <c r="A49" s="70"/>
      <c r="B49" s="66"/>
      <c r="C49" s="67"/>
    </row>
    <row r="50" spans="1:3">
      <c r="A50" s="70"/>
      <c r="B50" s="71"/>
      <c r="C50" s="67"/>
    </row>
    <row r="51" spans="1:3">
      <c r="A51" s="65"/>
      <c r="B51" s="66"/>
      <c r="C51" s="67"/>
    </row>
    <row r="52" spans="1:3">
      <c r="A52" s="65"/>
      <c r="B52" s="66"/>
      <c r="C52" s="67"/>
    </row>
    <row r="53" spans="1:3">
      <c r="A53" s="65"/>
      <c r="B53" s="66"/>
      <c r="C53" s="67"/>
    </row>
    <row r="54" spans="1:3">
      <c r="A54" s="65"/>
      <c r="B54" s="66"/>
      <c r="C54" s="67"/>
    </row>
    <row r="55" spans="1:3">
      <c r="A55" s="65"/>
      <c r="B55" s="66"/>
      <c r="C55" s="67"/>
    </row>
    <row r="56" spans="1:3">
      <c r="A56" s="65"/>
      <c r="B56" s="66"/>
      <c r="C56" s="67"/>
    </row>
    <row r="57" spans="1:3">
      <c r="A57" s="65"/>
      <c r="B57" s="66"/>
      <c r="C57" s="67"/>
    </row>
    <row r="58" spans="1:3">
      <c r="A58" s="65"/>
      <c r="B58" s="66"/>
      <c r="C58" s="67"/>
    </row>
    <row r="59" spans="1:3">
      <c r="A59" s="65"/>
      <c r="B59" s="66"/>
      <c r="C59" s="67"/>
    </row>
    <row r="60" spans="1:3">
      <c r="A60" s="65"/>
      <c r="B60" s="66"/>
      <c r="C60" s="67"/>
    </row>
    <row r="61" spans="1:3">
      <c r="A61" s="65"/>
      <c r="B61" s="66"/>
      <c r="C61" s="67"/>
    </row>
    <row r="62" spans="1:3">
      <c r="A62" s="70"/>
      <c r="B62" s="66"/>
      <c r="C62" s="67"/>
    </row>
    <row r="63" spans="1:3">
      <c r="A63" s="70"/>
      <c r="B63" s="71"/>
      <c r="C63" s="67"/>
    </row>
    <row r="64" spans="1:3">
      <c r="A64" s="65"/>
      <c r="B64" s="66"/>
      <c r="C64" s="67"/>
    </row>
    <row r="65" spans="1:3">
      <c r="A65" s="65"/>
      <c r="B65" s="66"/>
      <c r="C65" s="67"/>
    </row>
    <row r="66" spans="1:3">
      <c r="A66" s="65"/>
      <c r="B66" s="66"/>
      <c r="C66" s="67"/>
    </row>
    <row r="67" spans="1:3">
      <c r="A67" s="65"/>
      <c r="B67" s="66"/>
      <c r="C67" s="67"/>
    </row>
    <row r="68" spans="1:3">
      <c r="A68" s="65"/>
      <c r="B68" s="66"/>
      <c r="C68" s="67"/>
    </row>
    <row r="69" spans="1:3">
      <c r="A69" s="65"/>
      <c r="B69" s="66"/>
      <c r="C69" s="67"/>
    </row>
    <row r="70" spans="1:3">
      <c r="A70" s="65"/>
      <c r="B70" s="66"/>
      <c r="C70" s="67"/>
    </row>
    <row r="71" spans="1:3">
      <c r="A71" s="65"/>
      <c r="B71" s="66"/>
      <c r="C71" s="67"/>
    </row>
    <row r="72" spans="1:3">
      <c r="A72" s="65"/>
      <c r="B72" s="66"/>
      <c r="C72" s="67"/>
    </row>
    <row r="73" spans="1:3">
      <c r="A73" s="65"/>
      <c r="B73" s="66"/>
      <c r="C73" s="67"/>
    </row>
    <row r="74" spans="1:3">
      <c r="A74" s="70"/>
      <c r="B74" s="66"/>
      <c r="C74" s="67"/>
    </row>
    <row r="75" spans="1:3">
      <c r="A75" s="70"/>
      <c r="B75" s="71"/>
      <c r="C75" s="67"/>
    </row>
    <row r="76" spans="1:3">
      <c r="A76" s="65"/>
      <c r="B76" s="66"/>
      <c r="C76" s="67"/>
    </row>
    <row r="77" spans="1:3">
      <c r="A77" s="65"/>
      <c r="B77" s="66"/>
      <c r="C77" s="67"/>
    </row>
    <row r="78" spans="1:3">
      <c r="A78" s="65"/>
      <c r="B78" s="66"/>
      <c r="C78" s="67"/>
    </row>
    <row r="79" spans="1:3">
      <c r="A79" s="65"/>
      <c r="B79" s="66"/>
      <c r="C79" s="67"/>
    </row>
    <row r="80" spans="1:3">
      <c r="A80" s="65"/>
      <c r="B80" s="66"/>
      <c r="C80" s="67"/>
    </row>
    <row r="81" spans="1:3">
      <c r="A81" s="65"/>
      <c r="B81" s="66"/>
      <c r="C81" s="67"/>
    </row>
    <row r="82" spans="1:3">
      <c r="A82" s="70"/>
      <c r="B82" s="66"/>
      <c r="C82" s="67"/>
    </row>
    <row r="83" spans="1:3">
      <c r="A83" s="70"/>
      <c r="B83" s="71"/>
      <c r="C83" s="67"/>
    </row>
    <row r="84" spans="1:3">
      <c r="A84" s="65"/>
      <c r="B84" s="66"/>
      <c r="C84" s="67"/>
    </row>
    <row r="85" spans="1:3">
      <c r="A85" s="65"/>
      <c r="B85" s="66"/>
      <c r="C85" s="67"/>
    </row>
    <row r="86" spans="1:3">
      <c r="A86" s="65"/>
      <c r="B86" s="66"/>
      <c r="C86" s="67"/>
    </row>
    <row r="87" spans="1:3">
      <c r="A87" s="65"/>
      <c r="B87" s="66"/>
      <c r="C87" s="67"/>
    </row>
    <row r="88" spans="1:3">
      <c r="A88" s="65"/>
      <c r="B88" s="66"/>
      <c r="C88" s="67"/>
    </row>
    <row r="89" spans="1:3">
      <c r="A89" s="65"/>
      <c r="B89" s="66"/>
      <c r="C89" s="67"/>
    </row>
    <row r="90" spans="1:3">
      <c r="A90" s="65"/>
      <c r="B90" s="66"/>
      <c r="C90" s="67"/>
    </row>
    <row r="91" spans="1:3">
      <c r="A91" s="65"/>
      <c r="B91" s="66"/>
      <c r="C91" s="67"/>
    </row>
    <row r="92" spans="1:3">
      <c r="A92" s="65"/>
      <c r="B92" s="66"/>
      <c r="C92" s="67"/>
    </row>
    <row r="93" spans="1:3">
      <c r="A93" s="65"/>
      <c r="B93" s="66"/>
      <c r="C93" s="67"/>
    </row>
    <row r="94" spans="1:3">
      <c r="A94" s="65"/>
      <c r="B94" s="66"/>
      <c r="C94" s="67"/>
    </row>
    <row r="95" spans="1:3">
      <c r="A95" s="70"/>
      <c r="B95" s="66"/>
      <c r="C95" s="67"/>
    </row>
    <row r="96" spans="1:3">
      <c r="A96" s="70"/>
      <c r="B96" s="71"/>
      <c r="C96" s="67"/>
    </row>
    <row r="97" spans="1:3">
      <c r="A97" s="65"/>
      <c r="B97" s="66"/>
      <c r="C97" s="67"/>
    </row>
    <row r="98" spans="1:3">
      <c r="A98" s="65"/>
      <c r="B98" s="66"/>
      <c r="C98" s="67"/>
    </row>
    <row r="99" spans="1:3">
      <c r="A99" s="65"/>
      <c r="B99" s="66"/>
      <c r="C99" s="67"/>
    </row>
    <row r="100" spans="1:3">
      <c r="A100" s="65"/>
      <c r="B100" s="66"/>
      <c r="C100" s="67"/>
    </row>
    <row r="101" spans="1:3">
      <c r="A101" s="65"/>
      <c r="B101" s="66"/>
      <c r="C101" s="67"/>
    </row>
    <row r="102" spans="1:3">
      <c r="A102" s="65"/>
      <c r="B102" s="66"/>
      <c r="C102" s="67"/>
    </row>
    <row r="103" spans="1:3">
      <c r="A103" s="65"/>
      <c r="B103" s="66"/>
      <c r="C103" s="67"/>
    </row>
    <row r="104" spans="1:3">
      <c r="A104" s="65"/>
      <c r="B104" s="66"/>
      <c r="C104" s="67"/>
    </row>
    <row r="105" spans="1:3">
      <c r="A105" s="65"/>
      <c r="B105" s="66"/>
      <c r="C105" s="67"/>
    </row>
    <row r="106" spans="1:3">
      <c r="A106" s="65"/>
      <c r="B106" s="66"/>
      <c r="C106" s="67"/>
    </row>
    <row r="107" spans="1:3">
      <c r="A107" s="65"/>
      <c r="B107" s="66"/>
      <c r="C107" s="67"/>
    </row>
    <row r="108" spans="1:3">
      <c r="A108" s="70"/>
      <c r="B108" s="66"/>
      <c r="C108" s="67"/>
    </row>
    <row r="109" spans="1:3">
      <c r="A109" s="70"/>
      <c r="B109" s="71"/>
      <c r="C109" s="67"/>
    </row>
    <row r="110" spans="1:3">
      <c r="A110" s="65"/>
      <c r="B110" s="66"/>
      <c r="C110" s="67"/>
    </row>
    <row r="111" spans="1:3">
      <c r="A111" s="65"/>
      <c r="B111" s="66"/>
      <c r="C111" s="67"/>
    </row>
    <row r="112" spans="1:3">
      <c r="A112" s="65"/>
      <c r="B112" s="66"/>
      <c r="C112" s="67"/>
    </row>
    <row r="113" spans="1:3">
      <c r="A113" s="65"/>
      <c r="B113" s="66"/>
      <c r="C113" s="67"/>
    </row>
    <row r="114" spans="1:3">
      <c r="A114" s="70"/>
      <c r="B114" s="66"/>
      <c r="C114" s="67"/>
    </row>
    <row r="115" spans="1:3">
      <c r="A115" s="70"/>
      <c r="B115" s="71"/>
      <c r="C115" s="67"/>
    </row>
    <row r="116" spans="1:3">
      <c r="A116" s="65"/>
      <c r="B116" s="66"/>
      <c r="C116" s="67"/>
    </row>
    <row r="117" spans="1:3">
      <c r="A117" s="65"/>
      <c r="B117" s="66"/>
      <c r="C117" s="67"/>
    </row>
    <row r="118" spans="1:3">
      <c r="A118" s="65"/>
      <c r="B118" s="66"/>
      <c r="C118" s="67"/>
    </row>
    <row r="119" spans="1:3">
      <c r="A119" s="65"/>
      <c r="B119" s="66"/>
      <c r="C119" s="67"/>
    </row>
    <row r="120" spans="1:3">
      <c r="A120" s="65"/>
      <c r="B120" s="66"/>
      <c r="C120" s="67"/>
    </row>
    <row r="121" spans="1:3">
      <c r="A121" s="65"/>
      <c r="B121" s="66"/>
      <c r="C121" s="67"/>
    </row>
    <row r="122" spans="1:3">
      <c r="A122" s="65"/>
      <c r="B122" s="66"/>
      <c r="C122" s="67"/>
    </row>
    <row r="123" spans="1:3">
      <c r="A123" s="65"/>
      <c r="B123" s="66"/>
      <c r="C123" s="67"/>
    </row>
    <row r="124" spans="1:3">
      <c r="A124" s="65"/>
      <c r="B124" s="66"/>
      <c r="C124" s="67"/>
    </row>
    <row r="125" spans="1:3">
      <c r="A125" s="65"/>
      <c r="B125" s="66"/>
      <c r="C125" s="67"/>
    </row>
    <row r="126" spans="1:3">
      <c r="A126" s="65"/>
      <c r="B126" s="66"/>
      <c r="C126" s="67"/>
    </row>
    <row r="127" spans="1:3">
      <c r="A127" s="70"/>
      <c r="B127" s="66"/>
      <c r="C127" s="67"/>
    </row>
    <row r="128" spans="1:3">
      <c r="A128" s="70"/>
      <c r="B128" s="71"/>
      <c r="C128" s="67"/>
    </row>
    <row r="129" spans="1:3">
      <c r="A129" s="65"/>
      <c r="B129" s="66"/>
      <c r="C129" s="67"/>
    </row>
    <row r="130" spans="1:3">
      <c r="A130" s="65"/>
      <c r="B130" s="66"/>
      <c r="C130" s="67"/>
    </row>
    <row r="131" spans="1:3">
      <c r="A131" s="70"/>
      <c r="B131" s="66"/>
      <c r="C131" s="72"/>
    </row>
    <row r="132" spans="1:3">
      <c r="A132" s="73"/>
      <c r="B132" s="70"/>
      <c r="C132" s="74"/>
    </row>
    <row r="133" spans="1:3">
      <c r="A133" s="75"/>
      <c r="B133" s="75"/>
      <c r="C133" s="75"/>
    </row>
    <row r="134" spans="1:3">
      <c r="A134" s="73"/>
      <c r="B134" s="70"/>
      <c r="C134" s="74"/>
    </row>
    <row r="135" spans="1:3">
      <c r="A135" s="73"/>
      <c r="B135" s="70"/>
      <c r="C135" s="74"/>
    </row>
    <row r="136" spans="1:3">
      <c r="A136" s="71"/>
      <c r="B136" s="70"/>
      <c r="C136" s="74"/>
    </row>
    <row r="137" spans="1:3">
      <c r="A137" s="76"/>
      <c r="B137" s="77"/>
      <c r="C137" s="78"/>
    </row>
    <row r="138" spans="1:3">
      <c r="A138" s="79"/>
      <c r="B138" s="79"/>
      <c r="C138" s="79"/>
    </row>
    <row r="139" spans="1:3">
      <c r="A139" s="76"/>
      <c r="B139" s="77"/>
      <c r="C139" s="80"/>
    </row>
    <row r="140" spans="1:3">
      <c r="A140" s="76"/>
      <c r="B140" s="77"/>
      <c r="C140" s="80"/>
    </row>
    <row r="141" spans="1:3">
      <c r="A141" s="76"/>
      <c r="B141" s="77"/>
      <c r="C141" s="80"/>
    </row>
    <row r="142" spans="1:3">
      <c r="A142" s="76"/>
      <c r="B142" s="77"/>
      <c r="C142" s="80"/>
    </row>
    <row r="143" spans="1:3">
      <c r="A143" s="76"/>
      <c r="B143" s="77"/>
      <c r="C143" s="80"/>
    </row>
    <row r="144" spans="1:3">
      <c r="A144" s="76"/>
      <c r="B144" s="77"/>
      <c r="C144" s="80"/>
    </row>
  </sheetData>
  <mergeCells count="27">
    <mergeCell ref="A133:C133"/>
    <mergeCell ref="B38:C38"/>
    <mergeCell ref="A39:A42"/>
    <mergeCell ref="B39:C39"/>
    <mergeCell ref="B40:C40"/>
    <mergeCell ref="B41:C41"/>
    <mergeCell ref="B42:C42"/>
    <mergeCell ref="A29:C29"/>
    <mergeCell ref="B32:C32"/>
    <mergeCell ref="B33:C33"/>
    <mergeCell ref="A34:A37"/>
    <mergeCell ref="B34:C34"/>
    <mergeCell ref="B35:C35"/>
    <mergeCell ref="B36:C36"/>
    <mergeCell ref="B37:C37"/>
    <mergeCell ref="A28:B28"/>
    <mergeCell ref="B5:D5"/>
    <mergeCell ref="A6:C6"/>
    <mergeCell ref="A1:C1"/>
    <mergeCell ref="A4:C4"/>
    <mergeCell ref="A3:C3"/>
    <mergeCell ref="A2:C2"/>
    <mergeCell ref="B7:C7"/>
    <mergeCell ref="B8:C8"/>
    <mergeCell ref="B9:C9"/>
    <mergeCell ref="A10:C10"/>
    <mergeCell ref="A27:B27"/>
  </mergeCells>
  <pageMargins left="0.511811024" right="0.511811024" top="0.78740157499999996" bottom="0.78740157499999996" header="0.31496062000000002" footer="0.31496062000000002"/>
  <pageSetup paperSize="9" scale="78" orientation="portrait" horizontalDpi="360" verticalDpi="360" r:id="rId1"/>
  <colBreaks count="1" manualBreakCount="1">
    <brk id="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Planilha1</vt:lpstr>
      <vt:lpstr>BDI</vt:lpstr>
      <vt:lpstr>BDI!Area_de_impressao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arnal</dc:creator>
  <cp:lastModifiedBy>Marcos</cp:lastModifiedBy>
  <cp:lastPrinted>2020-09-01T00:36:43Z</cp:lastPrinted>
  <dcterms:created xsi:type="dcterms:W3CDTF">2020-08-31T16:40:39Z</dcterms:created>
  <dcterms:modified xsi:type="dcterms:W3CDTF">2020-09-01T00:47:10Z</dcterms:modified>
</cp:coreProperties>
</file>