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Drive\licitacao_public_edital\Editais Publicados 2020\Edital 54-2020 - EVTA-AMAPÁ\PUBLICAR NO COMPRAS\"/>
    </mc:Choice>
  </mc:AlternateContent>
  <xr:revisionPtr revIDLastSave="0" documentId="8_{9AB7A0DD-7FD1-4570-97DF-395DD08760E8}" xr6:coauthVersionLast="45" xr6:coauthVersionMax="45" xr10:uidLastSave="{00000000-0000-0000-0000-000000000000}"/>
  <bookViews>
    <workbookView xWindow="-120" yWindow="-120" windowWidth="29040" windowHeight="15840" firstSheet="1" activeTab="7" xr2:uid="{00000000-000D-0000-FFFF-FFFF00000000}"/>
  </bookViews>
  <sheets>
    <sheet name="PFP" sheetId="19" r:id="rId1"/>
    <sheet name="PFP1.1_Topo" sheetId="44" r:id="rId2"/>
    <sheet name="PFP1.2_Geo" sheetId="45" r:id="rId3"/>
    <sheet name="PFP2.1_FatorKa" sheetId="14" r:id="rId4"/>
    <sheet name="PFP2.2_FatorKb" sheetId="31" r:id="rId5"/>
    <sheet name="PFP3_FatorKc" sheetId="13" r:id="rId6"/>
    <sheet name="CRO1_Ins-Pro" sheetId="40" r:id="rId7"/>
    <sheet name="CRO2_Ins-Mes" sheetId="47" r:id="rId8"/>
    <sheet name="CT_CV" sheetId="35" r:id="rId9"/>
    <sheet name="Cotações" sheetId="48" r:id="rId10"/>
  </sheets>
  <definedNames>
    <definedName name="_xlnm.Print_Area" localSheetId="6">'CRO1_Ins-Pro'!$A$1:$K$32</definedName>
    <definedName name="_xlnm.Print_Area" localSheetId="7">'CRO2_Ins-Mes'!$A$1:$AN$63</definedName>
    <definedName name="_xlnm.Print_Area" localSheetId="0">PFP!$A$1:$K$51</definedName>
    <definedName name="_xlnm.Print_Area" localSheetId="1">'PFP1.1_Topo'!$A$1:$G$28</definedName>
    <definedName name="_xlnm.Print_Area" localSheetId="2">'PFP1.2_Geo'!$A$1:$G$53</definedName>
  </definedNames>
  <calcPr calcId="181029"/>
</workbook>
</file>

<file path=xl/calcChain.xml><?xml version="1.0" encoding="utf-8"?>
<calcChain xmlns="http://schemas.openxmlformats.org/spreadsheetml/2006/main">
  <c r="E19" i="31" l="1"/>
  <c r="C6" i="48"/>
  <c r="G23" i="19" s="1"/>
  <c r="C4" i="48"/>
  <c r="G25" i="19" s="1"/>
  <c r="C3" i="48"/>
  <c r="G24" i="19" s="1"/>
  <c r="G21" i="19" l="1"/>
  <c r="E22" i="47" l="1"/>
  <c r="E23" i="47"/>
  <c r="E24" i="47"/>
  <c r="E25" i="47"/>
  <c r="E26" i="47"/>
  <c r="E27" i="47"/>
  <c r="E28" i="47"/>
  <c r="E29" i="47"/>
  <c r="E30" i="47"/>
  <c r="E31" i="47"/>
  <c r="E32" i="47"/>
  <c r="O33" i="47"/>
  <c r="P33" i="47"/>
  <c r="Q33" i="47"/>
  <c r="R33" i="47"/>
  <c r="S33" i="47"/>
  <c r="T33" i="47"/>
  <c r="U33" i="47"/>
  <c r="V33" i="47"/>
  <c r="W33" i="47"/>
  <c r="X33" i="47"/>
  <c r="Y33" i="47"/>
  <c r="Z33" i="47"/>
  <c r="O99" i="47"/>
  <c r="P99" i="47"/>
  <c r="Q99" i="47"/>
  <c r="R99" i="47"/>
  <c r="S99" i="47"/>
  <c r="T99" i="47"/>
  <c r="U99" i="47"/>
  <c r="V99" i="47"/>
  <c r="W99" i="47"/>
  <c r="X99" i="47"/>
  <c r="Y99" i="47"/>
  <c r="Z99" i="47"/>
  <c r="AA99" i="47"/>
  <c r="E12" i="47" l="1"/>
  <c r="E13" i="47"/>
  <c r="E14" i="47"/>
  <c r="E15" i="47"/>
  <c r="E16" i="47"/>
  <c r="E17" i="47"/>
  <c r="E18" i="47"/>
  <c r="E19" i="47"/>
  <c r="E11" i="47"/>
  <c r="G20" i="47" l="1"/>
  <c r="H20" i="47"/>
  <c r="I20" i="47"/>
  <c r="J20" i="47"/>
  <c r="K20" i="47"/>
  <c r="L20" i="47"/>
  <c r="M20" i="47"/>
  <c r="N20" i="47"/>
  <c r="O20" i="47"/>
  <c r="P20" i="47"/>
  <c r="Q20" i="47"/>
  <c r="R20" i="47"/>
  <c r="S20" i="47"/>
  <c r="T20" i="47"/>
  <c r="U20" i="47"/>
  <c r="V20" i="47"/>
  <c r="W20" i="47"/>
  <c r="X20" i="47"/>
  <c r="Y20" i="47"/>
  <c r="Z20" i="47"/>
  <c r="AA20" i="47"/>
  <c r="AB20" i="47"/>
  <c r="AC20" i="47"/>
  <c r="AD20" i="47"/>
  <c r="AE20" i="47"/>
  <c r="AF20" i="47"/>
  <c r="AG20" i="47"/>
  <c r="AH20" i="47"/>
  <c r="AI20" i="47"/>
  <c r="AJ20" i="47"/>
  <c r="AK20" i="47"/>
  <c r="AL20" i="47"/>
  <c r="AM20" i="47"/>
  <c r="AN20" i="47"/>
  <c r="F20" i="47"/>
  <c r="G10" i="47"/>
  <c r="H10" i="47"/>
  <c r="I10" i="47"/>
  <c r="J10" i="47"/>
  <c r="K10" i="47"/>
  <c r="L10" i="47"/>
  <c r="M10" i="47"/>
  <c r="N10" i="47"/>
  <c r="O10" i="47"/>
  <c r="P10" i="47"/>
  <c r="Q10" i="47"/>
  <c r="R10" i="47"/>
  <c r="S10" i="47"/>
  <c r="T10" i="47"/>
  <c r="U10" i="47"/>
  <c r="V10" i="47"/>
  <c r="W10" i="47"/>
  <c r="X10" i="47"/>
  <c r="Y10" i="47"/>
  <c r="Z10" i="47"/>
  <c r="AA10" i="47"/>
  <c r="AB10" i="47"/>
  <c r="AC10" i="47"/>
  <c r="AD10" i="47"/>
  <c r="AE10" i="47"/>
  <c r="AF10" i="47"/>
  <c r="AG10" i="47"/>
  <c r="AH10" i="47"/>
  <c r="AI10" i="47"/>
  <c r="AJ10" i="47"/>
  <c r="AK10" i="47"/>
  <c r="AL10" i="47"/>
  <c r="AM10" i="47"/>
  <c r="AN10" i="47"/>
  <c r="F10" i="47"/>
  <c r="E9" i="47"/>
  <c r="G14" i="44" l="1"/>
  <c r="G15" i="44"/>
  <c r="E24" i="40"/>
  <c r="K33" i="47"/>
  <c r="L33" i="47"/>
  <c r="M33" i="47"/>
  <c r="N33" i="47"/>
  <c r="E15" i="40"/>
  <c r="G36" i="45"/>
  <c r="G37" i="45"/>
  <c r="G31" i="45"/>
  <c r="G11" i="45"/>
  <c r="G12" i="45"/>
  <c r="G13" i="45"/>
  <c r="G14" i="45"/>
  <c r="G15" i="45"/>
  <c r="G16" i="45"/>
  <c r="G17" i="45"/>
  <c r="G18" i="45"/>
  <c r="G19" i="45"/>
  <c r="G20" i="45"/>
  <c r="G21" i="45"/>
  <c r="G22" i="45"/>
  <c r="G23" i="45"/>
  <c r="G24" i="45"/>
  <c r="G25" i="45"/>
  <c r="G26" i="45"/>
  <c r="G27" i="45"/>
  <c r="G28" i="45"/>
  <c r="G29" i="45"/>
  <c r="G30" i="45"/>
  <c r="G32" i="45"/>
  <c r="G33" i="45"/>
  <c r="G34" i="45"/>
  <c r="G35" i="45"/>
  <c r="G38" i="45"/>
  <c r="G39" i="45"/>
  <c r="G40" i="45"/>
  <c r="G41" i="45"/>
  <c r="G42" i="45"/>
  <c r="G43" i="45"/>
  <c r="G9" i="44"/>
  <c r="K99" i="47"/>
  <c r="L99" i="47"/>
  <c r="M99" i="47"/>
  <c r="N99" i="47"/>
  <c r="E68" i="47"/>
  <c r="I15" i="40" s="1"/>
  <c r="E47" i="47"/>
  <c r="H15" i="40" s="1"/>
  <c r="F56" i="47" l="1"/>
  <c r="H77" i="47"/>
  <c r="I77" i="47"/>
  <c r="J77" i="47"/>
  <c r="K77" i="47"/>
  <c r="L77" i="47"/>
  <c r="M77" i="47"/>
  <c r="D25" i="40" l="1"/>
  <c r="I24" i="40"/>
  <c r="AN99" i="47"/>
  <c r="AM99" i="47"/>
  <c r="AL99" i="47"/>
  <c r="AK99" i="47"/>
  <c r="AJ99" i="47"/>
  <c r="AI99" i="47"/>
  <c r="AH99" i="47"/>
  <c r="AG99" i="47"/>
  <c r="AF99" i="47"/>
  <c r="AE99" i="47"/>
  <c r="AD99" i="47"/>
  <c r="AC99" i="47"/>
  <c r="AB99" i="47"/>
  <c r="J99" i="47"/>
  <c r="I99" i="47"/>
  <c r="H99" i="47"/>
  <c r="G99" i="47"/>
  <c r="F99" i="47"/>
  <c r="E98" i="47"/>
  <c r="E97" i="47"/>
  <c r="E96" i="47"/>
  <c r="J23" i="40" s="1"/>
  <c r="E95" i="47"/>
  <c r="J22" i="40" s="1"/>
  <c r="E94" i="47"/>
  <c r="J21" i="40" s="1"/>
  <c r="E93" i="47"/>
  <c r="J20" i="40" s="1"/>
  <c r="E92" i="47"/>
  <c r="J19" i="40" s="1"/>
  <c r="E91" i="47"/>
  <c r="J18" i="40" s="1"/>
  <c r="E90" i="47"/>
  <c r="J17" i="40" s="1"/>
  <c r="E89" i="47"/>
  <c r="E88" i="47"/>
  <c r="J14" i="40" s="1"/>
  <c r="E87" i="47"/>
  <c r="J13" i="40" s="1"/>
  <c r="E86" i="47"/>
  <c r="J12" i="40" s="1"/>
  <c r="E85" i="47"/>
  <c r="J11" i="40" s="1"/>
  <c r="E84" i="47"/>
  <c r="J10" i="40" s="1"/>
  <c r="E83" i="47"/>
  <c r="J9" i="40" s="1"/>
  <c r="E82" i="47"/>
  <c r="J8" i="40" s="1"/>
  <c r="E81" i="47"/>
  <c r="J7" i="40" s="1"/>
  <c r="E80" i="47"/>
  <c r="J6" i="40" s="1"/>
  <c r="E79" i="47"/>
  <c r="J5" i="40" s="1"/>
  <c r="E78" i="47"/>
  <c r="J4" i="40" s="1"/>
  <c r="AN77" i="47"/>
  <c r="AM77" i="47"/>
  <c r="AL77" i="47"/>
  <c r="AK77" i="47"/>
  <c r="AJ77" i="47"/>
  <c r="AI77" i="47"/>
  <c r="AH77" i="47"/>
  <c r="AG77" i="47"/>
  <c r="AF77" i="47"/>
  <c r="AE77" i="47"/>
  <c r="AD77" i="47"/>
  <c r="AC77" i="47"/>
  <c r="AB77" i="47"/>
  <c r="AA77" i="47"/>
  <c r="Z77" i="47"/>
  <c r="Y77" i="47"/>
  <c r="X77" i="47"/>
  <c r="W77" i="47"/>
  <c r="V77" i="47"/>
  <c r="U77" i="47"/>
  <c r="T77" i="47"/>
  <c r="S77" i="47"/>
  <c r="R77" i="47"/>
  <c r="Q77" i="47"/>
  <c r="P77" i="47"/>
  <c r="O77" i="47"/>
  <c r="N77" i="47"/>
  <c r="G77" i="47"/>
  <c r="F77" i="47"/>
  <c r="E76" i="47"/>
  <c r="I23" i="40" s="1"/>
  <c r="E75" i="47"/>
  <c r="I22" i="40" s="1"/>
  <c r="E74" i="47"/>
  <c r="I21" i="40" s="1"/>
  <c r="E73" i="47"/>
  <c r="I20" i="40" s="1"/>
  <c r="E72" i="47"/>
  <c r="I19" i="40" s="1"/>
  <c r="E71" i="47"/>
  <c r="I18" i="40" s="1"/>
  <c r="E70" i="47"/>
  <c r="I17" i="40" s="1"/>
  <c r="E69" i="47"/>
  <c r="I16" i="40" s="1"/>
  <c r="E67" i="47"/>
  <c r="I14" i="40" s="1"/>
  <c r="E66" i="47"/>
  <c r="I13" i="40" s="1"/>
  <c r="E65" i="47"/>
  <c r="I12" i="40" s="1"/>
  <c r="E64" i="47"/>
  <c r="I11" i="40" s="1"/>
  <c r="E63" i="47"/>
  <c r="I10" i="40" s="1"/>
  <c r="E62" i="47"/>
  <c r="I9" i="40" s="1"/>
  <c r="E61" i="47"/>
  <c r="I8" i="40" s="1"/>
  <c r="E60" i="47"/>
  <c r="I7" i="40" s="1"/>
  <c r="E59" i="47"/>
  <c r="I6" i="40" s="1"/>
  <c r="E58" i="47"/>
  <c r="I5" i="40" s="1"/>
  <c r="E57" i="47"/>
  <c r="I4" i="40" s="1"/>
  <c r="AN56" i="47"/>
  <c r="AM56" i="47"/>
  <c r="AL56" i="47"/>
  <c r="AK56" i="47"/>
  <c r="AJ56" i="47"/>
  <c r="AI56" i="47"/>
  <c r="AH56" i="47"/>
  <c r="AG56" i="47"/>
  <c r="AF56" i="47"/>
  <c r="AE56" i="47"/>
  <c r="AD56" i="47"/>
  <c r="AC56" i="47"/>
  <c r="AB56" i="47"/>
  <c r="AA56" i="47"/>
  <c r="Z56" i="47"/>
  <c r="Y56" i="47"/>
  <c r="X56" i="47"/>
  <c r="W56" i="47"/>
  <c r="V56" i="47"/>
  <c r="U56" i="47"/>
  <c r="T56" i="47"/>
  <c r="S56" i="47"/>
  <c r="R56" i="47"/>
  <c r="Q56" i="47"/>
  <c r="P56" i="47"/>
  <c r="O56" i="47"/>
  <c r="N56" i="47"/>
  <c r="M56" i="47"/>
  <c r="L56" i="47"/>
  <c r="K56" i="47"/>
  <c r="J56" i="47"/>
  <c r="I56" i="47"/>
  <c r="H56" i="47"/>
  <c r="G56" i="47"/>
  <c r="E55" i="47"/>
  <c r="H23" i="40" s="1"/>
  <c r="E54" i="47"/>
  <c r="H22" i="40" s="1"/>
  <c r="E53" i="47"/>
  <c r="H21" i="40" s="1"/>
  <c r="E52" i="47"/>
  <c r="H20" i="40" s="1"/>
  <c r="E51" i="47"/>
  <c r="H19" i="40" s="1"/>
  <c r="E50" i="47"/>
  <c r="H18" i="40" s="1"/>
  <c r="E49" i="47"/>
  <c r="H17" i="40" s="1"/>
  <c r="E48" i="47"/>
  <c r="H16" i="40" s="1"/>
  <c r="E46" i="47"/>
  <c r="H14" i="40" s="1"/>
  <c r="E45" i="47"/>
  <c r="H13" i="40" s="1"/>
  <c r="E44" i="47"/>
  <c r="H12" i="40" s="1"/>
  <c r="E43" i="47"/>
  <c r="H11" i="40" s="1"/>
  <c r="E42" i="47"/>
  <c r="H10" i="40" s="1"/>
  <c r="E41" i="47"/>
  <c r="H9" i="40" s="1"/>
  <c r="E40" i="47"/>
  <c r="H8" i="40" s="1"/>
  <c r="E39" i="47"/>
  <c r="H7" i="40" s="1"/>
  <c r="E38" i="47"/>
  <c r="H6" i="40" s="1"/>
  <c r="E37" i="47"/>
  <c r="H5" i="40" s="1"/>
  <c r="E36" i="47"/>
  <c r="H4" i="40" s="1"/>
  <c r="AN33" i="47"/>
  <c r="AM33" i="47"/>
  <c r="AL33" i="47"/>
  <c r="AK33" i="47"/>
  <c r="AJ33" i="47"/>
  <c r="AI33" i="47"/>
  <c r="AH33" i="47"/>
  <c r="AG33" i="47"/>
  <c r="AF33" i="47"/>
  <c r="AE33" i="47"/>
  <c r="AD33" i="47"/>
  <c r="AC33" i="47"/>
  <c r="AB33" i="47"/>
  <c r="AA33" i="47"/>
  <c r="J33" i="47"/>
  <c r="I33" i="47"/>
  <c r="H33" i="47"/>
  <c r="G33" i="47"/>
  <c r="F33" i="47"/>
  <c r="E21" i="47"/>
  <c r="E8" i="47"/>
  <c r="E7" i="47"/>
  <c r="E6" i="47"/>
  <c r="E5" i="47"/>
  <c r="E4" i="47"/>
  <c r="J16" i="40" l="1"/>
  <c r="J15" i="40"/>
  <c r="D15" i="40" s="1"/>
  <c r="F19" i="19" s="1"/>
  <c r="R34" i="47"/>
  <c r="G34" i="47"/>
  <c r="X34" i="47"/>
  <c r="AN34" i="47"/>
  <c r="AB34" i="47"/>
  <c r="AJ34" i="47"/>
  <c r="S34" i="47"/>
  <c r="L34" i="47"/>
  <c r="E20" i="47"/>
  <c r="AE34" i="47"/>
  <c r="AD34" i="47"/>
  <c r="Y34" i="47"/>
  <c r="AK34" i="47"/>
  <c r="M34" i="47"/>
  <c r="P34" i="47"/>
  <c r="D20" i="40"/>
  <c r="E33" i="47"/>
  <c r="D21" i="40"/>
  <c r="D23" i="40"/>
  <c r="D4" i="40"/>
  <c r="D24" i="40"/>
  <c r="D22" i="40"/>
  <c r="D5" i="40"/>
  <c r="D18" i="40"/>
  <c r="W34" i="47"/>
  <c r="AF34" i="47"/>
  <c r="I34" i="47"/>
  <c r="U34" i="47"/>
  <c r="J34" i="47"/>
  <c r="V34" i="47"/>
  <c r="AH34" i="47"/>
  <c r="AC34" i="47"/>
  <c r="F34" i="47"/>
  <c r="N34" i="47"/>
  <c r="Z34" i="47"/>
  <c r="AL34" i="47"/>
  <c r="M100" i="47"/>
  <c r="AK100" i="47"/>
  <c r="Q34" i="47"/>
  <c r="O34" i="47"/>
  <c r="AA34" i="47"/>
  <c r="AM34" i="47"/>
  <c r="AL100" i="47"/>
  <c r="D8" i="40"/>
  <c r="D7" i="40"/>
  <c r="D6" i="40"/>
  <c r="K34" i="47"/>
  <c r="H34" i="47"/>
  <c r="E10" i="47"/>
  <c r="AI34" i="47"/>
  <c r="T34" i="47"/>
  <c r="AG34" i="47"/>
  <c r="Y100" i="47"/>
  <c r="D17" i="40"/>
  <c r="D9" i="40"/>
  <c r="D14" i="40"/>
  <c r="D10" i="40"/>
  <c r="D13" i="40"/>
  <c r="D11" i="40"/>
  <c r="D12" i="40"/>
  <c r="Z100" i="47"/>
  <c r="N100" i="47"/>
  <c r="D19" i="40"/>
  <c r="J100" i="47"/>
  <c r="V100" i="47"/>
  <c r="AH100" i="47"/>
  <c r="AM100" i="47"/>
  <c r="AA100" i="47"/>
  <c r="O100" i="47"/>
  <c r="U100" i="47"/>
  <c r="AG100" i="47"/>
  <c r="K100" i="47"/>
  <c r="W100" i="47"/>
  <c r="AI100" i="47"/>
  <c r="AB100" i="47"/>
  <c r="F100" i="47"/>
  <c r="Q100" i="47"/>
  <c r="AC100" i="47"/>
  <c r="AN100" i="47"/>
  <c r="P100" i="47"/>
  <c r="G100" i="47"/>
  <c r="R100" i="47"/>
  <c r="AD100" i="47"/>
  <c r="S100" i="47"/>
  <c r="AE100" i="47"/>
  <c r="AF100" i="47"/>
  <c r="H100" i="47"/>
  <c r="I100" i="47"/>
  <c r="T100" i="47"/>
  <c r="L100" i="47"/>
  <c r="X100" i="47"/>
  <c r="AJ100" i="47"/>
  <c r="D16" i="40" l="1"/>
  <c r="J19" i="19"/>
  <c r="E34" i="47"/>
  <c r="F6" i="14"/>
  <c r="F6" i="31" s="1"/>
  <c r="F5" i="14"/>
  <c r="F5" i="31" s="1"/>
  <c r="C6" i="13"/>
  <c r="A6" i="13"/>
  <c r="C6" i="31"/>
  <c r="A6" i="31"/>
  <c r="G18" i="44" l="1"/>
  <c r="G17" i="44"/>
  <c r="G16" i="44"/>
  <c r="G13" i="44"/>
  <c r="G12" i="44"/>
  <c r="G11" i="44"/>
  <c r="G10" i="44"/>
  <c r="G8" i="44"/>
  <c r="G19" i="44" l="1"/>
  <c r="H28" i="19" s="1"/>
  <c r="D6" i="35" l="1"/>
  <c r="A6" i="35"/>
  <c r="G5" i="45"/>
  <c r="G5" i="44"/>
  <c r="E6" i="45"/>
  <c r="C6" i="14" s="1"/>
  <c r="A6" i="45"/>
  <c r="A6" i="14" s="1"/>
  <c r="E6" i="44"/>
  <c r="A6" i="44"/>
  <c r="E21" i="40" l="1"/>
  <c r="E20" i="40"/>
  <c r="G24" i="40"/>
  <c r="G25" i="40"/>
  <c r="E4" i="40"/>
  <c r="E5" i="40"/>
  <c r="E6" i="40"/>
  <c r="E7" i="40"/>
  <c r="E8" i="40"/>
  <c r="E9" i="40"/>
  <c r="E10" i="40"/>
  <c r="E11" i="40"/>
  <c r="E12" i="40"/>
  <c r="E13" i="40"/>
  <c r="E14" i="40"/>
  <c r="E16" i="40"/>
  <c r="E22" i="40"/>
  <c r="E23" i="40"/>
  <c r="E25" i="40"/>
  <c r="E18" i="40"/>
  <c r="E17" i="40"/>
  <c r="E19" i="40" l="1"/>
  <c r="F25" i="19" l="1"/>
  <c r="F27" i="19"/>
  <c r="F24" i="19"/>
  <c r="F26" i="19"/>
  <c r="J27" i="19" l="1"/>
  <c r="J24" i="19"/>
  <c r="J26" i="19"/>
  <c r="J25" i="19"/>
  <c r="G10" i="45" l="1"/>
  <c r="F10" i="19" l="1"/>
  <c r="J10" i="19" s="1"/>
  <c r="F12" i="19"/>
  <c r="J12" i="19" s="1"/>
  <c r="F13" i="19"/>
  <c r="J13" i="19" s="1"/>
  <c r="F17" i="19"/>
  <c r="J17" i="19" s="1"/>
  <c r="F23" i="19" l="1"/>
  <c r="J23" i="19" l="1"/>
  <c r="F14" i="19"/>
  <c r="J14" i="19" s="1"/>
  <c r="F15" i="19"/>
  <c r="J15" i="19" s="1"/>
  <c r="F16" i="19"/>
  <c r="J16" i="19" s="1"/>
  <c r="F9" i="19"/>
  <c r="J9" i="19" s="1"/>
  <c r="F11" i="19"/>
  <c r="J11" i="19" s="1"/>
  <c r="F8" i="19" l="1"/>
  <c r="J8" i="19" l="1"/>
  <c r="K28" i="19"/>
  <c r="F22" i="19"/>
  <c r="F21" i="19"/>
  <c r="F20" i="19"/>
  <c r="J20" i="19" s="1"/>
  <c r="F18" i="19"/>
  <c r="J22" i="19" l="1"/>
  <c r="J18" i="19"/>
  <c r="J21" i="19"/>
  <c r="H30" i="19" l="1"/>
  <c r="F16" i="13" s="1"/>
  <c r="F17" i="13" l="1"/>
  <c r="F18" i="13"/>
  <c r="F12" i="31"/>
  <c r="F16" i="31"/>
  <c r="F20" i="31"/>
  <c r="F24" i="31"/>
  <c r="F28" i="31"/>
  <c r="F32" i="31"/>
  <c r="F31" i="14"/>
  <c r="F21" i="14"/>
  <c r="F25" i="14"/>
  <c r="F11" i="14"/>
  <c r="F15" i="14"/>
  <c r="F10" i="14"/>
  <c r="F15" i="31"/>
  <c r="F30" i="14"/>
  <c r="F14" i="14"/>
  <c r="F13" i="31"/>
  <c r="F17" i="31"/>
  <c r="F21" i="31"/>
  <c r="F25" i="31"/>
  <c r="F29" i="31"/>
  <c r="F32" i="14"/>
  <c r="F22" i="14"/>
  <c r="F26" i="14"/>
  <c r="F12" i="14"/>
  <c r="F16" i="14"/>
  <c r="F31" i="31"/>
  <c r="F10" i="31"/>
  <c r="F14" i="31"/>
  <c r="F18" i="31"/>
  <c r="F22" i="31"/>
  <c r="F26" i="31"/>
  <c r="F30" i="31"/>
  <c r="F29" i="14"/>
  <c r="F28" i="14"/>
  <c r="F23" i="14"/>
  <c r="F20" i="14"/>
  <c r="F13" i="14"/>
  <c r="F17" i="14"/>
  <c r="F11" i="31"/>
  <c r="F23" i="31"/>
  <c r="F24" i="14"/>
  <c r="F18" i="14"/>
  <c r="G44" i="45"/>
  <c r="H29" i="19" s="1"/>
  <c r="F25" i="40" l="1"/>
  <c r="K29" i="19"/>
  <c r="H33" i="19" s="1"/>
  <c r="F24" i="40"/>
  <c r="D13" i="13"/>
  <c r="D12" i="13"/>
  <c r="E27" i="31" l="1"/>
  <c r="F27" i="31" s="1"/>
  <c r="F19" i="31"/>
  <c r="E9" i="31"/>
  <c r="F9" i="31" s="1"/>
  <c r="E27" i="14"/>
  <c r="F27" i="14" s="1"/>
  <c r="E19" i="14"/>
  <c r="F19" i="14" s="1"/>
  <c r="E9" i="14"/>
  <c r="F9" i="14" s="1"/>
  <c r="E35" i="14" l="1"/>
  <c r="F35" i="14" s="1"/>
  <c r="E35" i="31"/>
  <c r="F35" i="31" s="1"/>
  <c r="E34" i="31"/>
  <c r="F34" i="31" s="1"/>
  <c r="E34" i="14"/>
  <c r="F34" i="14" s="1"/>
  <c r="E33" i="14" l="1"/>
  <c r="F33" i="14" s="1"/>
  <c r="E33" i="31"/>
  <c r="F33" i="31" s="1"/>
  <c r="E36" i="14" l="1"/>
  <c r="F36" i="14" s="1"/>
  <c r="E36" i="31"/>
  <c r="F36" i="31" s="1"/>
  <c r="E15" i="13" l="1"/>
  <c r="F15" i="13" s="1"/>
  <c r="D10" i="13"/>
  <c r="A32" i="13" l="1"/>
  <c r="E13" i="13"/>
  <c r="E12" i="13"/>
  <c r="E11" i="13"/>
  <c r="E10" i="13" l="1"/>
  <c r="E19" i="13" l="1"/>
  <c r="I20" i="19" s="1"/>
  <c r="E37" i="14"/>
  <c r="I19" i="19" s="1"/>
  <c r="E37" i="31"/>
  <c r="I9" i="19" s="1"/>
  <c r="G5" i="40" s="1"/>
  <c r="F5" i="40" s="1"/>
  <c r="H19" i="19" l="1"/>
  <c r="K19" i="19" s="1"/>
  <c r="G15" i="40"/>
  <c r="F15" i="40" s="1"/>
  <c r="I11" i="19"/>
  <c r="G7" i="40" s="1"/>
  <c r="F7" i="40" s="1"/>
  <c r="I15" i="19"/>
  <c r="G11" i="40" s="1"/>
  <c r="F11" i="40" s="1"/>
  <c r="I13" i="19"/>
  <c r="G9" i="40" s="1"/>
  <c r="F9" i="40" s="1"/>
  <c r="I10" i="19"/>
  <c r="G6" i="40" s="1"/>
  <c r="F6" i="40" s="1"/>
  <c r="I12" i="19"/>
  <c r="G8" i="40" s="1"/>
  <c r="F8" i="40" s="1"/>
  <c r="I16" i="19"/>
  <c r="G12" i="40" s="1"/>
  <c r="F12" i="40" s="1"/>
  <c r="I17" i="19"/>
  <c r="G13" i="40" s="1"/>
  <c r="F13" i="40" s="1"/>
  <c r="I14" i="19"/>
  <c r="G10" i="40" s="1"/>
  <c r="F10" i="40" s="1"/>
  <c r="I18" i="19"/>
  <c r="I22" i="19"/>
  <c r="I26" i="19"/>
  <c r="I27" i="19"/>
  <c r="I21" i="19"/>
  <c r="I23" i="19"/>
  <c r="I24" i="19"/>
  <c r="I25" i="19"/>
  <c r="I8" i="19"/>
  <c r="H9" i="19"/>
  <c r="K9" i="19" s="1"/>
  <c r="H15" i="19"/>
  <c r="K15" i="19" s="1"/>
  <c r="H13" i="19"/>
  <c r="K13" i="19" s="1"/>
  <c r="G16" i="40"/>
  <c r="F16" i="40" s="1"/>
  <c r="H16" i="19" l="1"/>
  <c r="K16" i="19" s="1"/>
  <c r="H8" i="19"/>
  <c r="K8" i="19" s="1"/>
  <c r="L8" i="19"/>
  <c r="H12" i="19"/>
  <c r="K12" i="19" s="1"/>
  <c r="H11" i="19"/>
  <c r="K11" i="19" s="1"/>
  <c r="H17" i="19"/>
  <c r="K17" i="19" s="1"/>
  <c r="H25" i="19"/>
  <c r="K25" i="19" s="1"/>
  <c r="G21" i="40"/>
  <c r="F21" i="40" s="1"/>
  <c r="H27" i="19"/>
  <c r="K27" i="19" s="1"/>
  <c r="G23" i="40"/>
  <c r="F23" i="40" s="1"/>
  <c r="G20" i="40"/>
  <c r="F20" i="40" s="1"/>
  <c r="H24" i="19"/>
  <c r="K24" i="19" s="1"/>
  <c r="H26" i="19"/>
  <c r="K26" i="19" s="1"/>
  <c r="G22" i="40"/>
  <c r="F22" i="40" s="1"/>
  <c r="H10" i="19"/>
  <c r="K10" i="19" s="1"/>
  <c r="G19" i="40"/>
  <c r="F19" i="40" s="1"/>
  <c r="H23" i="19"/>
  <c r="K23" i="19" s="1"/>
  <c r="G18" i="40"/>
  <c r="F18" i="40" s="1"/>
  <c r="H22" i="19"/>
  <c r="K22" i="19" s="1"/>
  <c r="H14" i="19"/>
  <c r="K14" i="19" s="1"/>
  <c r="G17" i="40"/>
  <c r="F17" i="40" s="1"/>
  <c r="H21" i="19"/>
  <c r="K21" i="19" s="1"/>
  <c r="G14" i="40"/>
  <c r="F14" i="40" s="1"/>
  <c r="H18" i="19"/>
  <c r="K18" i="19" s="1"/>
  <c r="G4" i="40"/>
  <c r="F4" i="40" s="1"/>
  <c r="H20" i="19"/>
  <c r="K20" i="19" s="1"/>
  <c r="H32" i="19" l="1"/>
  <c r="H34" i="19" s="1"/>
  <c r="J26" i="40" a="1"/>
  <c r="J26" i="40" s="1"/>
  <c r="H26" i="40" a="1"/>
  <c r="H26" i="40" s="1"/>
  <c r="I26" i="40" a="1"/>
  <c r="I26" i="40" s="1"/>
  <c r="K26" i="40" l="1"/>
  <c r="D26" i="40" s="1"/>
  <c r="J27" i="40" s="1"/>
  <c r="H31" i="19"/>
  <c r="K27" i="40" l="1"/>
  <c r="I27" i="40"/>
  <c r="H27" i="40"/>
  <c r="D27" i="40" l="1"/>
  <c r="F11" i="13"/>
  <c r="F14" i="13"/>
  <c r="F12" i="13"/>
  <c r="F10" i="13"/>
  <c r="F13" i="13"/>
</calcChain>
</file>

<file path=xl/sharedStrings.xml><?xml version="1.0" encoding="utf-8"?>
<sst xmlns="http://schemas.openxmlformats.org/spreadsheetml/2006/main" count="1075" uniqueCount="449">
  <si>
    <t>CODIGO:</t>
  </si>
  <si>
    <t>NOME DA CONSULTORA:</t>
  </si>
  <si>
    <t>EDITAL:</t>
  </si>
  <si>
    <t>NOME DO INFORMANTE:</t>
  </si>
  <si>
    <t>QUALIFICAÇÃO:</t>
  </si>
  <si>
    <t>ASSINATURA:</t>
  </si>
  <si>
    <t>DATA:</t>
  </si>
  <si>
    <t>OBSERVAÇÃO:</t>
  </si>
  <si>
    <t>B1</t>
  </si>
  <si>
    <t>C</t>
  </si>
  <si>
    <t>P1</t>
  </si>
  <si>
    <t>A1</t>
  </si>
  <si>
    <t>A2</t>
  </si>
  <si>
    <t>A3</t>
  </si>
  <si>
    <t>A</t>
  </si>
  <si>
    <t>DISCRIMINAÇÃO</t>
  </si>
  <si>
    <t>VALORES</t>
  </si>
  <si>
    <t>%</t>
  </si>
  <si>
    <t>R$</t>
  </si>
  <si>
    <r>
      <t xml:space="preserve">DISCRIMINAÇÃO </t>
    </r>
    <r>
      <rPr>
        <b/>
        <vertAlign val="superscript"/>
        <sz val="8"/>
        <rFont val="Arial"/>
        <family val="2"/>
      </rPr>
      <t>1</t>
    </r>
  </si>
  <si>
    <t>Observação:</t>
  </si>
  <si>
    <t>1 - DISCRIMINAR OS TRIBUTOS QUE INCIDEM SOBRE OS CUSTOS DA PRESTAÇÃO DOS SERVIÇOS</t>
  </si>
  <si>
    <t>ENCARGOS SOCIAIS BÁSICOS</t>
  </si>
  <si>
    <t>Seconci</t>
  </si>
  <si>
    <t>INSS</t>
  </si>
  <si>
    <t>FGTS</t>
  </si>
  <si>
    <t>A4</t>
  </si>
  <si>
    <t>Incra</t>
  </si>
  <si>
    <t>A5</t>
  </si>
  <si>
    <t xml:space="preserve">Salário Educação </t>
  </si>
  <si>
    <t>A6</t>
  </si>
  <si>
    <t>Sebrae</t>
  </si>
  <si>
    <t>A7</t>
  </si>
  <si>
    <t>Seguro contra acidente</t>
  </si>
  <si>
    <t>A8</t>
  </si>
  <si>
    <t>Senai</t>
  </si>
  <si>
    <t>A9</t>
  </si>
  <si>
    <t>Sesi</t>
  </si>
  <si>
    <t>B</t>
  </si>
  <si>
    <t xml:space="preserve"> ENCARGOS SOCIAIS QUE RECEBEM INCIDÊNCIA DE "A"</t>
  </si>
  <si>
    <t xml:space="preserve">13º Salário  </t>
  </si>
  <si>
    <t xml:space="preserve"> ENCARGOS SOCIAIS QUE NÃO RECEBEM INCIDÊNCIA DE "A"</t>
  </si>
  <si>
    <t>C1</t>
  </si>
  <si>
    <t>C2</t>
  </si>
  <si>
    <t>C3</t>
  </si>
  <si>
    <t>D</t>
  </si>
  <si>
    <t xml:space="preserve"> REINCIDÊNCIAS</t>
  </si>
  <si>
    <t>D1</t>
  </si>
  <si>
    <t>Reincidência de "A" sobre "B"</t>
  </si>
  <si>
    <t>D2</t>
  </si>
  <si>
    <t xml:space="preserve">1 - DISCRIMINAR OS ENCARGOS SOCIAIS COM SEUS RESPECTIVOS PERCENTUAS TOTALIZANDO OS MESMOS. </t>
  </si>
  <si>
    <t>PROJETO:</t>
  </si>
  <si>
    <t>Cod.</t>
  </si>
  <si>
    <t>Uni</t>
  </si>
  <si>
    <t>Qde</t>
  </si>
  <si>
    <t>V1</t>
  </si>
  <si>
    <t>Diárias</t>
  </si>
  <si>
    <t>MO</t>
  </si>
  <si>
    <t>DP</t>
  </si>
  <si>
    <t>dia</t>
  </si>
  <si>
    <t>FatorK</t>
  </si>
  <si>
    <t>Categoria / Insumo</t>
  </si>
  <si>
    <t>DESPESAS FISCAIS</t>
  </si>
  <si>
    <t>ENCARGOS SOCIAIS</t>
  </si>
  <si>
    <t>K1</t>
  </si>
  <si>
    <t>ISS</t>
  </si>
  <si>
    <t>K2</t>
  </si>
  <si>
    <t>K4</t>
  </si>
  <si>
    <t>K3</t>
  </si>
  <si>
    <t>REMUNERAÇÃO DA EMPRESA (LUCRO)</t>
  </si>
  <si>
    <t>CUSTOS DA ADMINISTRAÇÃO CENTRAL</t>
  </si>
  <si>
    <t>1 - RELACIONAR OS CUSTOS DE ADMINISTRAÇÃO COM RESPECTIVOS PERCENTUAIS INCIDENTES NA MÃO -DE-OBRA</t>
  </si>
  <si>
    <t>un</t>
  </si>
  <si>
    <t>mês</t>
  </si>
  <si>
    <t>P2</t>
  </si>
  <si>
    <t xml:space="preserve">     K4' = { [ 1 / ( 1 - K4) ] - 1 } x 100</t>
  </si>
  <si>
    <r>
      <t xml:space="preserve">     DEVENDO SER CALCULADO O K4</t>
    </r>
    <r>
      <rPr>
        <b/>
        <sz val="8"/>
        <rFont val="Arial"/>
        <family val="2"/>
      </rPr>
      <t>'</t>
    </r>
    <r>
      <rPr>
        <sz val="8"/>
        <rFont val="Arial"/>
        <family val="2"/>
      </rPr>
      <t xml:space="preserve"> APLICANDO-SE A SEGUINTE FÓRMULA:</t>
    </r>
  </si>
  <si>
    <t>TOTAL DOS CUSTOS DIRETOS</t>
  </si>
  <si>
    <t>QUALIFICAÇÃO</t>
  </si>
  <si>
    <t>CUD</t>
  </si>
  <si>
    <t>PU</t>
  </si>
  <si>
    <t>CT</t>
  </si>
  <si>
    <t>PT</t>
  </si>
  <si>
    <t>K2 - Incide sobre o Custo Total (CT) da Mão de Obra (MO)</t>
  </si>
  <si>
    <t>Uni - unidade de medição do insumo;</t>
  </si>
  <si>
    <t>CT - Custo Total (sem encargos, taxas e impostos) - CT = Qde x CUD</t>
  </si>
  <si>
    <t>PT - Preço Total (incluído encargos, taxas e impostos) - PT = Qde x PU</t>
  </si>
  <si>
    <t>Auxilio Enfermidade</t>
  </si>
  <si>
    <t>Licença Paternidade</t>
  </si>
  <si>
    <t>Faltas Justificadas</t>
  </si>
  <si>
    <t>Auxílio Acidente de Trabalho</t>
  </si>
  <si>
    <t>Férias Gozadas</t>
  </si>
  <si>
    <t>Salário Maternidade</t>
  </si>
  <si>
    <t>B2</t>
  </si>
  <si>
    <t>B3</t>
  </si>
  <si>
    <t>B4</t>
  </si>
  <si>
    <t>B5</t>
  </si>
  <si>
    <t>B6</t>
  </si>
  <si>
    <t>B7</t>
  </si>
  <si>
    <t>Férias Indenizadas</t>
  </si>
  <si>
    <t>Aviso Prévio Indenizado</t>
  </si>
  <si>
    <t>Aviso Prévio Trabalhado</t>
  </si>
  <si>
    <t>Indenização Adicional</t>
  </si>
  <si>
    <t>C4</t>
  </si>
  <si>
    <t>C5</t>
  </si>
  <si>
    <t>V3</t>
  </si>
  <si>
    <t>% preço</t>
  </si>
  <si>
    <t>% custo</t>
  </si>
  <si>
    <r>
      <t>K' (%)</t>
    </r>
    <r>
      <rPr>
        <b/>
        <vertAlign val="superscript"/>
        <sz val="8"/>
        <color theme="0" tint="-0.499984740745262"/>
        <rFont val="Arial"/>
        <family val="2"/>
      </rPr>
      <t>2</t>
    </r>
  </si>
  <si>
    <r>
      <t>K (%)</t>
    </r>
    <r>
      <rPr>
        <b/>
        <vertAlign val="superscript"/>
        <sz val="8"/>
        <rFont val="Arial"/>
        <family val="2"/>
      </rPr>
      <t>3</t>
    </r>
  </si>
  <si>
    <r>
      <t xml:space="preserve">2 - APLICAR O </t>
    </r>
    <r>
      <rPr>
        <b/>
        <sz val="8"/>
        <rFont val="Arial"/>
        <family val="2"/>
      </rPr>
      <t>%</t>
    </r>
    <r>
      <rPr>
        <sz val="8"/>
        <rFont val="Arial"/>
        <family val="2"/>
      </rPr>
      <t xml:space="preserve"> TOTAL P/ CALCULAR OS E. SOCIAIS INCIDENTES NA MÃO-DE-OBRA </t>
    </r>
    <r>
      <rPr>
        <b/>
        <sz val="8"/>
        <rFont val="Arial"/>
        <family val="2"/>
      </rPr>
      <t>SEM VÍNCULO PERMANENTE</t>
    </r>
  </si>
  <si>
    <t xml:space="preserve">4 - AS DESPESAS FISCAIS (K4) INCIDEM SOBRE O TOTAL DA FATURA E NÃO SOBRE OS CUSTOS INCORRIDOS, </t>
  </si>
  <si>
    <t>PIS - aliquota efetiva com percentual-desconto de 20%</t>
  </si>
  <si>
    <t>COFINS - aliquota efetiva com percentual-desconto de 20%</t>
  </si>
  <si>
    <r>
      <t xml:space="preserve">2 - APLICAR O  % TOTAL P/ CALCULAR OS E. SOCIAIS INCIDENTES NA MÃO-DE-OBRA </t>
    </r>
    <r>
      <rPr>
        <b/>
        <sz val="8"/>
        <rFont val="Arial"/>
        <family val="2"/>
      </rPr>
      <t>COM VÍNCULO PERMANENTE</t>
    </r>
  </si>
  <si>
    <r>
      <t xml:space="preserve">3 - PIS e COFINS, </t>
    </r>
    <r>
      <rPr>
        <u/>
        <sz val="8"/>
        <rFont val="Arial"/>
        <family val="2"/>
      </rPr>
      <t>Regime de Incidencia Acumulativa</t>
    </r>
    <r>
      <rPr>
        <sz val="8"/>
        <rFont val="Arial"/>
        <family val="2"/>
      </rPr>
      <t xml:space="preserve"> (0,65% e 3,00% - sem percentual de desconto) ou em </t>
    </r>
    <r>
      <rPr>
        <u/>
        <sz val="8"/>
        <rFont val="Arial"/>
        <family val="2"/>
      </rPr>
      <t>Regime de Incidencia Não Acumulativa</t>
    </r>
    <r>
      <rPr>
        <sz val="8"/>
        <rFont val="Arial"/>
        <family val="2"/>
      </rPr>
      <t xml:space="preserve"> (1,65% e 7,60% - aplicável percentual de desconto) de acordo com a forma de apuração do lucro no IRPJ. APRESENTAR COMPROVANTES de aproveitamento de créditos tributários dos últimos 12 meses em caso de aplicação de "percentual de desconto".</t>
    </r>
  </si>
  <si>
    <t>T1</t>
  </si>
  <si>
    <t>T2</t>
  </si>
  <si>
    <t>Passagens Aéreas (ida e volta)</t>
  </si>
  <si>
    <t>TOTAL DOS ENCARGOS E DISPESAS DIVERSAS</t>
  </si>
  <si>
    <t>Custos da administração central da empresa (diretoria, pessoal técnico de apoio e pessoal administrativo não diretamente vinculado à prestação dos serviços)</t>
  </si>
  <si>
    <t>Qde - Quantidade do Insumo (não pode ocorrer alteração pela Licitante)</t>
  </si>
  <si>
    <t>CUD - Custo Unitário Direto do Insumo (sem encargos, taxas e impostos, valor não pode ser maior que o Orçado pela Codevasf)</t>
  </si>
  <si>
    <t>CONTRATANTE:</t>
  </si>
  <si>
    <t>Depósito Rescisão Sem Justa Causa</t>
  </si>
  <si>
    <t>NOME DO PROFISSIONAL:</t>
  </si>
  <si>
    <t>ATUAÇÃO NO PROJETO:</t>
  </si>
  <si>
    <t>FORMAÇÃO PRINCIPAL:</t>
  </si>
  <si>
    <t xml:space="preserve"> NASCIMENTO:</t>
  </si>
  <si>
    <t>NACIONALIDADE:</t>
  </si>
  <si>
    <t>FORMAÇÃO</t>
  </si>
  <si>
    <t>ESCOLARIDADE</t>
  </si>
  <si>
    <t>ENTIDADE</t>
  </si>
  <si>
    <t>CIDADE</t>
  </si>
  <si>
    <t>DURAÇÃO</t>
  </si>
  <si>
    <t>ANO CONCL.</t>
  </si>
  <si>
    <t>Técnico (título)</t>
  </si>
  <si>
    <t>Escola</t>
  </si>
  <si>
    <t>Cidade</t>
  </si>
  <si>
    <t>X anos</t>
  </si>
  <si>
    <t>AAAA</t>
  </si>
  <si>
    <t>Superior (título)</t>
  </si>
  <si>
    <t>Universidade</t>
  </si>
  <si>
    <t>Especialização (título)</t>
  </si>
  <si>
    <t>Mestrado (título)</t>
  </si>
  <si>
    <t>Doutorado (título)</t>
  </si>
  <si>
    <t>PERIODO</t>
  </si>
  <si>
    <t>CAPACIDADE TÉCNICA - EXPERIÊNCIA PROFISSIONAL</t>
  </si>
  <si>
    <t>(MM/AA a MM/AA)</t>
  </si>
  <si>
    <t>(Empresa, cargo ou função, cidade)</t>
  </si>
  <si>
    <t>CAT</t>
  </si>
  <si>
    <t>CAPACIDADE TÉCNICA - SERVIÇO OU OBRA</t>
  </si>
  <si>
    <t>(nº da ART ou CAT)</t>
  </si>
  <si>
    <t>(Objeto resumido, quantificação, contratante, cidade)</t>
  </si>
  <si>
    <t>ANO</t>
  </si>
  <si>
    <t>CAPACIDADE TECNOLÓGICA - CERTIFICADO</t>
  </si>
  <si>
    <t>(AAAA)</t>
  </si>
  <si>
    <t>(Nome do curso, empresa de treinamento, carga horaria em hs, cidade)</t>
  </si>
  <si>
    <t>CONCORDO EM PARTICIPAR DESTE OBJETO (ASSINATURA):</t>
  </si>
  <si>
    <t>Nº DO REGISTRO PROFISSIONAL:</t>
  </si>
  <si>
    <t>1 – PREENCHER UMA FICHA PARA CADA PROFISSIONAL DA EQUIPE CHAVE (ESPECIALISTAS) E COMPLEMENTAR (ANALISTAS)</t>
  </si>
  <si>
    <t>2 – JUNTAR COMPROVANTES DE ESCOLARIDADE (GRADUAÇÃO, ESPECIALIZAÇÃO, MESTRADO E DOUTORADO)</t>
  </si>
  <si>
    <t>3 – JUNTAR OS COMPROVANTES DA EXP. PROFISSIONAL, CERTIFICADOS PELA UNIDADE PROFISSIONAL COMPETENTE</t>
  </si>
  <si>
    <t>6 – ITENS EM VERMELHO SÃO APENAS INSTRUÇÃO DE PREENCHIMENTO E DEVEM SER APAGADOS.</t>
  </si>
  <si>
    <t>TAXA RESSARCIMENTO DE DESPESAS SOBRE CUSTOS DIVERSOS</t>
  </si>
  <si>
    <t>TOTAL</t>
  </si>
  <si>
    <t>T3</t>
  </si>
  <si>
    <t>Outras despesas que afetam o custo de produção como treinamento, biblioteca, programa de qualidade, programa de benefícios, auditoria interna e externa</t>
  </si>
  <si>
    <t>Técnico Pleno</t>
  </si>
  <si>
    <t>P3</t>
  </si>
  <si>
    <t>V2</t>
  </si>
  <si>
    <t>NOME DA EMPRESA:</t>
  </si>
  <si>
    <t>Pontos GPS de dupla frequencia (L1/L2)</t>
  </si>
  <si>
    <t xml:space="preserve">un </t>
  </si>
  <si>
    <t>Poligonal eletrônica classe IIP</t>
  </si>
  <si>
    <t>km</t>
  </si>
  <si>
    <t>Nivelamento Geométrico classe IIN</t>
  </si>
  <si>
    <t xml:space="preserve">ha </t>
  </si>
  <si>
    <t>Marco de Concreto (12x18x60cm)</t>
  </si>
  <si>
    <t>Piquetes de Madeira (2x2x20cm)</t>
  </si>
  <si>
    <t>LEGENDA:</t>
  </si>
  <si>
    <t>m</t>
  </si>
  <si>
    <t>TOTAL SERVIÇOS GEOTÉCNICOS</t>
  </si>
  <si>
    <t>Técnico Junior</t>
  </si>
  <si>
    <t>TP</t>
  </si>
  <si>
    <t>Total Serviços Cartográficos</t>
  </si>
  <si>
    <t>um</t>
  </si>
  <si>
    <t>GT</t>
  </si>
  <si>
    <t>Total Serviços Geotécnicos</t>
  </si>
  <si>
    <t>TOTAL DA PROPOSTA A PREÇO GLOBAL</t>
  </si>
  <si>
    <t>TOTAL DA PROPOSTA A PREÇO UNITÁRIO</t>
  </si>
  <si>
    <t>TOTAL SERVIÇOS TOPOGRÁFICOS</t>
  </si>
  <si>
    <t>PROPOSTA FINANCEIRA DO PROJETO</t>
  </si>
  <si>
    <t>PFP</t>
  </si>
  <si>
    <t>Insumos</t>
  </si>
  <si>
    <t>Preço Unitário (PU)</t>
  </si>
  <si>
    <t>Preço Total (PT)</t>
  </si>
  <si>
    <t>TP01</t>
  </si>
  <si>
    <t>TP02</t>
  </si>
  <si>
    <t>TP03</t>
  </si>
  <si>
    <t>TP04</t>
  </si>
  <si>
    <t>TP05</t>
  </si>
  <si>
    <t>TP06</t>
  </si>
  <si>
    <t>TP07</t>
  </si>
  <si>
    <t>TP08</t>
  </si>
  <si>
    <t>TP09</t>
  </si>
  <si>
    <t>TP10</t>
  </si>
  <si>
    <t>TP11</t>
  </si>
  <si>
    <t>PFP-1.1</t>
  </si>
  <si>
    <t>PU - Preço Unitário (composições padrão da Codevasf, já incluso o FatorK)</t>
  </si>
  <si>
    <t>TOTAL DA PROPOSTA</t>
  </si>
  <si>
    <t>SERVIÇOS TOPOGRÁFICOS/CARTOGRÁFICOS</t>
  </si>
  <si>
    <t>PFP-1.2</t>
  </si>
  <si>
    <t>DETALHAMENTO DOS ENCARGOS SOCIAIS: Ka</t>
  </si>
  <si>
    <t>DETALHAMENTO DOS ENCARGOS SOCIAIS: Kb</t>
  </si>
  <si>
    <t>PFP-2.1</t>
  </si>
  <si>
    <t>PFP-2.2</t>
  </si>
  <si>
    <t>PFP-3</t>
  </si>
  <si>
    <t>DESPESAS FISCAIS E CUSTOS DIVERSOS: Kc</t>
  </si>
  <si>
    <t>S2</t>
  </si>
  <si>
    <t>S1</t>
  </si>
  <si>
    <t>S3</t>
  </si>
  <si>
    <t>INSUMOS POR ETAPA/PRODUTO</t>
  </si>
  <si>
    <t>Pen Drive 16 Gb</t>
  </si>
  <si>
    <t>CRO-1</t>
  </si>
  <si>
    <t>-</t>
  </si>
  <si>
    <t>Analista Pleno</t>
  </si>
  <si>
    <t>M1</t>
  </si>
  <si>
    <t>M2</t>
  </si>
  <si>
    <t>A - Profissionais de nível médio de apoio técnico-administrativo</t>
  </si>
  <si>
    <t>FatorK - Taxa de Ressarcimento de Despesas e Encargos (detalhar composição nas Planilhas "PFP2.1", "PFP2.2", "PFP3")</t>
  </si>
  <si>
    <t>PU - Preço Unitário do Insumo (incluído encargos, taxas e impostos) - PU = CUD x FatorK</t>
  </si>
  <si>
    <t>PT - Preço Total do Insumo (incluído encargos, taxas e impostos) - PT = Qde x PU</t>
  </si>
  <si>
    <t>T - Profissionais de nível médio técnico nas diversas áreas de atuação</t>
  </si>
  <si>
    <t>VALOR POR PRODUTO</t>
  </si>
  <si>
    <t>Kc - Taxa de Ressarcimento de Despesas sobre Custos Diversos (incide sobre os Insumos Codigo DP e ME)</t>
  </si>
  <si>
    <t>Kc = (1 + K3) x (1 + K4)</t>
  </si>
  <si>
    <t>Kb - Taxa de Ressarcimento de Despesas e Encargos sobre a Mão de Obra SEM VINCULO (incide apenas no Insumo Codigo M.O.)</t>
  </si>
  <si>
    <t>Kb = (1 + K1 + K2) x (1 + K3) x (1 + K4)</t>
  </si>
  <si>
    <t>Kb</t>
  </si>
  <si>
    <t>TAXA DE RESSARCIMENTO DE DESPESAS E ENCARGOS SOBRE MO SV</t>
  </si>
  <si>
    <t>Kc</t>
  </si>
  <si>
    <t>Ka</t>
  </si>
  <si>
    <t>TAXA DE RESSARCIMENTO DE DESPESAS E ENCARGOS SOBRE MO CV</t>
  </si>
  <si>
    <t>Ka - Taxa de Ressarcimento de Despesas e Encargos sobre a Mão de Obra COM VINCULO (incide apenas no Insumo Codigo M.O.)</t>
  </si>
  <si>
    <t>Ka = (1 + K1 + K2) x (1 + K3) x (1 + K4)</t>
  </si>
  <si>
    <t>K3 - Incide sobre o Custo Total (CT) Mão de Obra com encargos (MO x Ka ou Kb), demais Custos (DP e EQ), e Custos da Administração Central (K2)</t>
  </si>
  <si>
    <t>K4 -  Incide sobre o Custo Total (CT) Mão de Obra com encargos (MO x Ka ou Kb), demais Custos (DP e EQ), e Custos da Administração Central (K2) e Lucro (K3)</t>
  </si>
  <si>
    <t>Despesas fixas e variaveis com patrimônio, aluguéis, comunicação, manutenção e transporte não diretamente relacionados com o custo direto dos serviços</t>
  </si>
  <si>
    <t>CV</t>
  </si>
  <si>
    <t>Alocar os Insumos MO, com respectivo FatorK, dentro da categoria de vínculo contratual (com ou sem) de cada tipo de profissional</t>
  </si>
  <si>
    <t>SERVIÇOS GEOLÓGICOS/GEOTÉCNICOS</t>
  </si>
  <si>
    <t>Reincidência de "A" sobre Aviso Prévio Trabalhado e reincidência do FGTS sobre Aviso Prévio Indenizado</t>
  </si>
  <si>
    <t>P0</t>
  </si>
  <si>
    <t>Administrativo (Secretariado)</t>
  </si>
  <si>
    <t>SICRO</t>
  </si>
  <si>
    <t>CODE</t>
  </si>
  <si>
    <t>Base</t>
  </si>
  <si>
    <t>P - Profissionais nível superior nas áreas de Engenharia, Química, Arquitetura, Agronomia e Veterinária, conforme disposições da Lei 4.950-A/66</t>
  </si>
  <si>
    <t>S - Profissionais de nível superior nas demais áreas de atuação, incluindo Arqueólogo, Biólogo, Geógrafo e Socioólogo</t>
  </si>
  <si>
    <t>BASE: Abril/2020</t>
  </si>
  <si>
    <t>CODE: Jan/20</t>
  </si>
  <si>
    <t>Avaliação dos Impactos Ambientais</t>
  </si>
  <si>
    <t>Relatório dos Impactos no Meio Ambiente</t>
  </si>
  <si>
    <t>1</t>
  </si>
  <si>
    <t>2.1</t>
  </si>
  <si>
    <t>2.2</t>
  </si>
  <si>
    <t>2.3</t>
  </si>
  <si>
    <t>2.4</t>
  </si>
  <si>
    <t>2.5</t>
  </si>
  <si>
    <t>2.6</t>
  </si>
  <si>
    <t>2</t>
  </si>
  <si>
    <t>CRONOGRAMA SIMPLIFICADO</t>
  </si>
  <si>
    <t>1.0</t>
  </si>
  <si>
    <t>1.3</t>
  </si>
  <si>
    <t>1.4</t>
  </si>
  <si>
    <t>Engenheiro Sênior (Coordenador)</t>
  </si>
  <si>
    <t>Engenheiro Pleno</t>
  </si>
  <si>
    <t>Produtos</t>
  </si>
  <si>
    <t>Cod1</t>
  </si>
  <si>
    <t>Cod2</t>
  </si>
  <si>
    <t>Total</t>
  </si>
  <si>
    <t>Engenheiro Sênior</t>
  </si>
  <si>
    <t>Técnico Sênior</t>
  </si>
  <si>
    <t>V4</t>
  </si>
  <si>
    <t>Aluguel Sedan 71 a 115 CV</t>
  </si>
  <si>
    <t>Caminhonete 140 a 165 CV</t>
  </si>
  <si>
    <t>HD Externo 2 Tb</t>
  </si>
  <si>
    <t>Relatório Parcial</t>
  </si>
  <si>
    <t>Relatório Final</t>
  </si>
  <si>
    <t>M3</t>
  </si>
  <si>
    <t>M4</t>
  </si>
  <si>
    <t>2.7</t>
  </si>
  <si>
    <t>Analista Sênior</t>
  </si>
  <si>
    <t>Engenheiro Júnior</t>
  </si>
  <si>
    <t>Analista Júnior</t>
  </si>
  <si>
    <t>EM</t>
  </si>
  <si>
    <t>SG</t>
  </si>
  <si>
    <t>Balanço Temporal</t>
  </si>
  <si>
    <t>Balanço de Insumos</t>
  </si>
  <si>
    <t>BASE: Ago/2020</t>
  </si>
  <si>
    <t>Codevasf (Sede)</t>
  </si>
  <si>
    <t>Estudos Ambientais</t>
  </si>
  <si>
    <t>1.5</t>
  </si>
  <si>
    <t>Estudos de Campo e Projeto Básico</t>
  </si>
  <si>
    <t>Seções Transversais (Nivelamento IIN)</t>
  </si>
  <si>
    <t>2.8</t>
  </si>
  <si>
    <t>4 – JUNTAR OS COMPROVANTES DE CAPACIDADE TECNICA, RELATIVO AOS CAT DE SERVIÇOS SIMILARES OU CORRELATOS</t>
  </si>
  <si>
    <t>5 – JUNTAR OS COMPROVANTES DE CAPACIDADE TECNÓLOGICA</t>
  </si>
  <si>
    <t>MODELO FICHA CURRICULAR DA EQUIPE TÉCNICA</t>
  </si>
  <si>
    <t>SICRO: ago/20
CODE: Ago/20</t>
  </si>
  <si>
    <t>Relatório de Programação/Relatório Fotográfico-Lev.Projetos/Relatório de Dados Levantados</t>
  </si>
  <si>
    <t>Estudo de Viabilidade Técnica, Econômica e Ambiental</t>
  </si>
  <si>
    <t>Definição das Áreas de Influência</t>
  </si>
  <si>
    <t>Audiência e Consultoria</t>
  </si>
  <si>
    <t>3</t>
  </si>
  <si>
    <t>3.1</t>
  </si>
  <si>
    <t xml:space="preserve">Estudos Hidrológicos </t>
  </si>
  <si>
    <t>3.2</t>
  </si>
  <si>
    <t>Estudos Geológicos/Geotécnicos</t>
  </si>
  <si>
    <t>3.3</t>
  </si>
  <si>
    <t>Estudos Topográficos</t>
  </si>
  <si>
    <t>3.7</t>
  </si>
  <si>
    <t>Orçamento, Quantitativo e Especificações Técnicas</t>
  </si>
  <si>
    <t xml:space="preserve">Projeto de Drenagem </t>
  </si>
  <si>
    <t>EVTEA</t>
  </si>
  <si>
    <t>1. EVTEA</t>
  </si>
  <si>
    <t>2. Est.Amb</t>
  </si>
  <si>
    <t>3. PB</t>
  </si>
  <si>
    <t>SONDAGEM MISTA</t>
  </si>
  <si>
    <t>1.1</t>
  </si>
  <si>
    <t>Sondagem Rotativa Subaquática</t>
  </si>
  <si>
    <t>Mobilização e desmobilização de equipamentos</t>
  </si>
  <si>
    <t>Em grandes rochas e afins</t>
  </si>
  <si>
    <r>
      <rPr>
        <sz val="10"/>
        <rFont val="Arial"/>
        <family val="2"/>
      </rPr>
      <t>ø</t>
    </r>
    <r>
      <rPr>
        <sz val="8"/>
        <rFont val="Arial"/>
        <family val="2"/>
      </rPr>
      <t xml:space="preserve"> N</t>
    </r>
  </si>
  <si>
    <r>
      <rPr>
        <sz val="10"/>
        <rFont val="Arial"/>
        <family val="2"/>
      </rPr>
      <t>ø</t>
    </r>
    <r>
      <rPr>
        <sz val="8"/>
        <rFont val="Arial"/>
        <family val="2"/>
      </rPr>
      <t xml:space="preserve"> B</t>
    </r>
  </si>
  <si>
    <r>
      <rPr>
        <sz val="10"/>
        <rFont val="Arial"/>
        <family val="2"/>
      </rPr>
      <t>ø</t>
    </r>
    <r>
      <rPr>
        <sz val="8"/>
        <rFont val="Arial"/>
        <family val="2"/>
      </rPr>
      <t xml:space="preserve"> N (sondagem em solo)</t>
    </r>
  </si>
  <si>
    <t>1.2</t>
  </si>
  <si>
    <t>Sondagem a Percussão Subaquática</t>
  </si>
  <si>
    <t>Sondagem a percussão com SPT</t>
  </si>
  <si>
    <t>Sondagem a Percussão Terrestre</t>
  </si>
  <si>
    <t>SONDAGEM A TRADO</t>
  </si>
  <si>
    <t>POÇOS DE INSPEÇÃO (com retroescavadeira)</t>
  </si>
  <si>
    <t>ENSAIOS</t>
  </si>
  <si>
    <t>4.1</t>
  </si>
  <si>
    <t>4.1.1</t>
  </si>
  <si>
    <t>4.1.2</t>
  </si>
  <si>
    <t>4.1.3</t>
  </si>
  <si>
    <t>4.1.4</t>
  </si>
  <si>
    <t>4.1.5</t>
  </si>
  <si>
    <t>4.1.6</t>
  </si>
  <si>
    <t>4.1.7</t>
  </si>
  <si>
    <t>Umidade Natural</t>
  </si>
  <si>
    <t>Densidade Natural</t>
  </si>
  <si>
    <t>Limite de Liquidez</t>
  </si>
  <si>
    <t>Limite de Plasticidade</t>
  </si>
  <si>
    <t>Granulometria por Peneiramento</t>
  </si>
  <si>
    <t>Ensaio de compactação Proctor Normal</t>
  </si>
  <si>
    <t>Índice de Suporte Califórnia (ISC/CBR)</t>
  </si>
  <si>
    <t>4.2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</si>
  <si>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</si>
  <si>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</si>
  <si>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</si>
  <si>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</si>
  <si>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</si>
  <si>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</si>
  <si>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</si>
  <si>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</si>
  <si>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Ensaio de Agregados</t>
  </si>
  <si>
    <t>Ensaios em Solos</t>
  </si>
  <si>
    <t>Abrasão "Los angeles"</t>
  </si>
  <si>
    <t>Sanidade (Durabilidade)</t>
  </si>
  <si>
    <t>Lâmina Petrográfica</t>
  </si>
  <si>
    <t>Índice de Forma</t>
  </si>
  <si>
    <t>Teor de Matéria Orgânica</t>
  </si>
  <si>
    <t>Equivalente de Areia</t>
  </si>
  <si>
    <t>Reatividade Potencial</t>
  </si>
  <si>
    <t>Adesividade</t>
  </si>
  <si>
    <t>1.1.1</t>
  </si>
  <si>
    <t>1.1.2</t>
  </si>
  <si>
    <t>1.1.3</t>
  </si>
  <si>
    <t>1.1.4</t>
  </si>
  <si>
    <t>1.1.5</t>
  </si>
  <si>
    <t>1.2.1</t>
  </si>
  <si>
    <t>1.2.2</t>
  </si>
  <si>
    <t>equip</t>
  </si>
  <si>
    <t>Projeto de Terraplenagem</t>
  </si>
  <si>
    <t>3.4</t>
  </si>
  <si>
    <t>3.5</t>
  </si>
  <si>
    <t>3.6</t>
  </si>
  <si>
    <t>3.8</t>
  </si>
  <si>
    <t>Auxiliar</t>
  </si>
  <si>
    <t xml:space="preserve">Deslocamento/instalação de equipam.    </t>
  </si>
  <si>
    <t>0 a 200 metros</t>
  </si>
  <si>
    <t>1.2.3</t>
  </si>
  <si>
    <t>4.1.8</t>
  </si>
  <si>
    <t>Massa Específica Real dos Grãos</t>
  </si>
  <si>
    <t>Granulometria Comparativa</t>
  </si>
  <si>
    <t>Crumb Test</t>
  </si>
  <si>
    <t>4.2.9</t>
  </si>
  <si>
    <t>4.2.10</t>
  </si>
  <si>
    <t>Levantamentos Topobatimétricos</t>
  </si>
  <si>
    <t>Levantamentos Ecobatimétricos</t>
  </si>
  <si>
    <t>2.9</t>
  </si>
  <si>
    <t>Relatório de Estudo</t>
  </si>
  <si>
    <t>Memória Justificativa</t>
  </si>
  <si>
    <t>Relatório de Custos</t>
  </si>
  <si>
    <t>3.9</t>
  </si>
  <si>
    <t>Dimensionamento das Estruturas de Contenção</t>
  </si>
  <si>
    <t>Projeto de Recomposição e Estabilização de Taludes</t>
  </si>
  <si>
    <t>Divulgação, Apresentação, Detalhamentos e Cortes (Sketchup, DWG, etc.)</t>
  </si>
  <si>
    <t>Caracterização Empreendimento e Legislação Ambiental</t>
  </si>
  <si>
    <t>Diagnóstico Ambiental dos Meios Físico, Biótico e Socioeconômico</t>
  </si>
  <si>
    <t>Estudo Autorização de Supressão Vegetal, Unidades de Conservação e Áreas Prioritárias</t>
  </si>
  <si>
    <t>Programa Ambiental, Medidas Mitigadoras e Compensatória</t>
  </si>
  <si>
    <t>Estudos de Marés</t>
  </si>
  <si>
    <t>Elaboração de Termo de Referência para contratação de Projeto Executivo</t>
  </si>
  <si>
    <t>Elaboração de Termo de Referência para contratação de Execução de Obra</t>
  </si>
  <si>
    <t>3.10</t>
  </si>
  <si>
    <t>3.11</t>
  </si>
  <si>
    <t>3.12</t>
  </si>
  <si>
    <t>Pontos GPS de dupla frequencia (L1)</t>
  </si>
  <si>
    <t>Barrotes de Maderia (10x10x50cm)</t>
  </si>
  <si>
    <t>Estacas Testemunhas (2x4x70cm)</t>
  </si>
  <si>
    <t>924/ORSE</t>
  </si>
  <si>
    <t>Empresas</t>
  </si>
  <si>
    <t>Americanas</t>
  </si>
  <si>
    <t>Pen Drive 16G</t>
  </si>
  <si>
    <t>Techinn</t>
  </si>
  <si>
    <t>Magalu</t>
  </si>
  <si>
    <t>HD externo 2tb</t>
  </si>
  <si>
    <t>MÉDIA/MED</t>
  </si>
  <si>
    <t xml:space="preserve">Belem  do Pará </t>
  </si>
  <si>
    <t xml:space="preserve">Manaus </t>
  </si>
  <si>
    <t>Maranhão/Amapá</t>
  </si>
  <si>
    <t>Natal /Amapa</t>
  </si>
  <si>
    <t>viagens no Decolar</t>
  </si>
  <si>
    <t>MÉDIA</t>
  </si>
  <si>
    <t>Codevasf</t>
  </si>
  <si>
    <t>Cofevasf</t>
  </si>
  <si>
    <t>Cotação</t>
  </si>
  <si>
    <t>Assistente Administrativo</t>
  </si>
  <si>
    <t>Ajudante administrativo</t>
  </si>
  <si>
    <t>salario.com-
CAGED</t>
  </si>
  <si>
    <t>ISS = 5%</t>
  </si>
  <si>
    <t>Lei Lei Complementar Nº 110 DE 10/12/2014 - Município Macapá</t>
  </si>
  <si>
    <r>
      <t>2 -</t>
    </r>
    <r>
      <rPr>
        <b/>
        <sz val="8"/>
        <rFont val="Arial"/>
        <family val="2"/>
      </rPr>
      <t xml:space="preserve"> K4</t>
    </r>
    <r>
      <rPr>
        <sz val="8"/>
        <rFont val="Arial"/>
        <family val="2"/>
      </rPr>
      <t xml:space="preserve"> = INDICAR % DE CADA TRIBUTO E A SOMA DOS MESMOS (ex: ISS 5% + PIS 1,65% + COFINS 6,08% = 14,16%)</t>
    </r>
  </si>
  <si>
    <t>4.Rel.Fin</t>
  </si>
  <si>
    <t>Estudos, Projetos Básico - Orla Macapá -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</si>
</sst>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R$&quot;\ #,##0.00;[Red]\-&quot;R$&quot;\ #,##0.00"/>
    <numFmt numFmtId="165" formatCode="&quot;R$ &quot;#,##0_);[Red]&quot;(R$ &quot;#,##0\)"/>
    <numFmt numFmtId="166" formatCode="&quot;R$&quot;\ #,##0.00"/>
    <numFmt numFmtId="167" formatCode="0.0000"/>
    <numFmt numFmtId="168" formatCode="#,##0.0000"/>
    <numFmt numFmtId="169" formatCode="0.0"/>
    <numFmt numFmtId="170" formatCode="#,##0.00_ ;[Red]\-#,##0.00\ "/>
    <numFmt numFmtId="171" formatCode="#,##0.0"/>
  </numFmts>
  <fonts count="37" x14ac:knownFonts="1"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indexed="8"/>
      <name val="Arial"/>
      <family val="2"/>
    </font>
    <font>
      <sz val="8"/>
      <name val="MS Sans Serif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u/>
      <sz val="8"/>
      <name val="Arial"/>
      <family val="2"/>
    </font>
    <font>
      <sz val="7.5"/>
      <name val="Arial"/>
      <family val="2"/>
    </font>
    <font>
      <sz val="7.5"/>
      <color rgb="FFFF000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</fills>
  <borders count="1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2" fillId="0" borderId="0"/>
    <xf numFmtId="40" fontId="11" fillId="0" borderId="0" applyFill="0" applyBorder="0" applyAlignment="0" applyProtection="0"/>
    <xf numFmtId="0" fontId="11" fillId="0" borderId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0" borderId="0" applyNumberFormat="0" applyBorder="0" applyAlignment="0" applyProtection="0"/>
    <xf numFmtId="0" fontId="24" fillId="18" borderId="0" applyNumberFormat="0" applyBorder="0" applyAlignment="0" applyProtection="0"/>
    <xf numFmtId="0" fontId="24" fillId="15" borderId="0" applyNumberFormat="0" applyBorder="0" applyAlignment="0" applyProtection="0"/>
    <xf numFmtId="0" fontId="25" fillId="18" borderId="0" applyNumberFormat="0" applyBorder="0" applyAlignment="0" applyProtection="0"/>
    <xf numFmtId="0" fontId="26" fillId="23" borderId="107" applyNumberFormat="0" applyAlignment="0" applyProtection="0"/>
    <xf numFmtId="0" fontId="27" fillId="24" borderId="108" applyNumberFormat="0" applyAlignment="0" applyProtection="0"/>
    <xf numFmtId="0" fontId="28" fillId="0" borderId="109" applyNumberFormat="0" applyFill="0" applyAlignment="0" applyProtection="0"/>
    <xf numFmtId="0" fontId="24" fillId="25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9" fillId="19" borderId="107" applyNumberFormat="0" applyAlignment="0" applyProtection="0"/>
    <xf numFmtId="0" fontId="11" fillId="16" borderId="110" applyNumberFormat="0" applyAlignment="0" applyProtection="0"/>
    <xf numFmtId="0" fontId="30" fillId="23" borderId="111" applyNumberFormat="0" applyAlignment="0" applyProtection="0"/>
    <xf numFmtId="0" fontId="2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2" applyNumberFormat="0" applyFill="0" applyAlignment="0" applyProtection="0"/>
    <xf numFmtId="0" fontId="34" fillId="0" borderId="113" applyNumberFormat="0" applyFill="0" applyAlignment="0" applyProtection="0"/>
    <xf numFmtId="0" fontId="35" fillId="0" borderId="114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15" applyNumberFormat="0" applyFill="0" applyAlignment="0" applyProtection="0"/>
    <xf numFmtId="0" fontId="26" fillId="23" borderId="116" applyNumberFormat="0" applyAlignment="0" applyProtection="0"/>
    <xf numFmtId="0" fontId="29" fillId="19" borderId="116" applyNumberFormat="0" applyAlignment="0" applyProtection="0"/>
    <xf numFmtId="0" fontId="11" fillId="16" borderId="117" applyNumberFormat="0" applyAlignment="0" applyProtection="0"/>
    <xf numFmtId="0" fontId="30" fillId="23" borderId="118" applyNumberFormat="0" applyAlignment="0" applyProtection="0"/>
    <xf numFmtId="0" fontId="36" fillId="0" borderId="119" applyNumberFormat="0" applyFill="0" applyAlignment="0" applyProtection="0"/>
  </cellStyleXfs>
  <cellXfs count="605">
    <xf numFmtId="0" fontId="0" fillId="0" borderId="0" xfId="0"/>
    <xf numFmtId="0" fontId="1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4" fontId="1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2" applyFont="1" applyBorder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1" fillId="0" borderId="2" xfId="3" applyNumberFormat="1" applyFont="1" applyFill="1" applyBorder="1" applyAlignment="1" applyProtection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0" fontId="1" fillId="0" borderId="1" xfId="3" applyNumberFormat="1" applyFont="1" applyFill="1" applyBorder="1" applyAlignment="1" applyProtection="1">
      <alignment horizontal="center" vertical="center"/>
    </xf>
    <xf numFmtId="10" fontId="1" fillId="0" borderId="2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4" fontId="6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horizontal="center" vertical="center"/>
    </xf>
    <xf numFmtId="49" fontId="6" fillId="4" borderId="15" xfId="2" applyNumberFormat="1" applyFont="1" applyFill="1" applyBorder="1" applyAlignment="1">
      <alignment horizontal="center" vertical="center" wrapText="1"/>
    </xf>
    <xf numFmtId="49" fontId="6" fillId="4" borderId="27" xfId="2" applyNumberFormat="1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/>
    </xf>
    <xf numFmtId="49" fontId="6" fillId="3" borderId="15" xfId="2" applyNumberFormat="1" applyFont="1" applyFill="1" applyBorder="1" applyAlignment="1">
      <alignment horizontal="center" vertical="center" wrapText="1"/>
    </xf>
    <xf numFmtId="49" fontId="6" fillId="3" borderId="22" xfId="2" applyNumberFormat="1" applyFont="1" applyFill="1" applyBorder="1" applyAlignment="1">
      <alignment horizontal="center" vertical="center" wrapText="1"/>
    </xf>
    <xf numFmtId="49" fontId="1" fillId="0" borderId="15" xfId="2" applyNumberFormat="1" applyFont="1" applyBorder="1" applyAlignment="1">
      <alignment horizontal="left" vertical="center"/>
    </xf>
    <xf numFmtId="49" fontId="1" fillId="0" borderId="28" xfId="2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9" fontId="1" fillId="0" borderId="15" xfId="2" applyNumberFormat="1" applyFont="1" applyBorder="1" applyAlignment="1">
      <alignment horizontal="center" vertical="center"/>
    </xf>
    <xf numFmtId="49" fontId="1" fillId="0" borderId="27" xfId="2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25" xfId="2" applyFont="1" applyBorder="1" applyAlignment="1">
      <alignment vertical="top"/>
    </xf>
    <xf numFmtId="0" fontId="1" fillId="0" borderId="24" xfId="2" applyFont="1" applyBorder="1" applyAlignment="1">
      <alignment vertical="top"/>
    </xf>
    <xf numFmtId="0" fontId="4" fillId="0" borderId="25" xfId="2" applyFont="1" applyBorder="1" applyAlignment="1">
      <alignment horizontal="left" vertical="top"/>
    </xf>
    <xf numFmtId="0" fontId="4" fillId="0" borderId="24" xfId="2" applyFont="1" applyBorder="1" applyAlignment="1">
      <alignment horizontal="left" vertical="top"/>
    </xf>
    <xf numFmtId="0" fontId="4" fillId="0" borderId="20" xfId="2" applyFont="1" applyBorder="1" applyAlignment="1">
      <alignment horizontal="left" vertical="top"/>
    </xf>
    <xf numFmtId="0" fontId="4" fillId="0" borderId="21" xfId="2" applyFont="1" applyBorder="1" applyAlignment="1">
      <alignment horizontal="left" vertical="top"/>
    </xf>
    <xf numFmtId="0" fontId="1" fillId="0" borderId="19" xfId="2" applyFont="1" applyBorder="1" applyAlignment="1">
      <alignment vertical="center"/>
    </xf>
    <xf numFmtId="0" fontId="1" fillId="0" borderId="20" xfId="2" applyFont="1" applyBorder="1" applyAlignment="1">
      <alignment vertical="center"/>
    </xf>
    <xf numFmtId="0" fontId="1" fillId="0" borderId="21" xfId="2" applyFont="1" applyBorder="1" applyAlignment="1">
      <alignment vertical="center"/>
    </xf>
    <xf numFmtId="166" fontId="5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4" fillId="0" borderId="19" xfId="2" applyFont="1" applyBorder="1" applyAlignment="1">
      <alignment horizontal="left" vertical="top"/>
    </xf>
    <xf numFmtId="0" fontId="1" fillId="0" borderId="6" xfId="2" applyFont="1" applyBorder="1" applyAlignment="1">
      <alignment vertical="center"/>
    </xf>
    <xf numFmtId="10" fontId="16" fillId="0" borderId="2" xfId="3" applyNumberFormat="1" applyFont="1" applyFill="1" applyBorder="1" applyAlignment="1" applyProtection="1">
      <alignment horizontal="center" vertical="center"/>
    </xf>
    <xf numFmtId="10" fontId="1" fillId="0" borderId="27" xfId="3" applyNumberFormat="1" applyFont="1" applyFill="1" applyBorder="1" applyAlignment="1" applyProtection="1">
      <alignment horizontal="center" vertical="center"/>
    </xf>
    <xf numFmtId="10" fontId="1" fillId="0" borderId="10" xfId="3" applyNumberFormat="1" applyFont="1" applyFill="1" applyBorder="1" applyAlignment="1" applyProtection="1">
      <alignment horizontal="center" vertical="center"/>
    </xf>
    <xf numFmtId="10" fontId="1" fillId="0" borderId="22" xfId="3" applyNumberFormat="1" applyFont="1" applyFill="1" applyBorder="1" applyAlignment="1" applyProtection="1">
      <alignment horizontal="center" vertical="center"/>
    </xf>
    <xf numFmtId="0" fontId="2" fillId="0" borderId="17" xfId="0" applyFont="1" applyBorder="1"/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7" fillId="0" borderId="0" xfId="2" applyNumberFormat="1" applyFont="1" applyBorder="1" applyAlignment="1">
      <alignment horizontal="center" vertical="center"/>
    </xf>
    <xf numFmtId="0" fontId="6" fillId="3" borderId="15" xfId="2" applyNumberFormat="1" applyFont="1" applyFill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 textRotation="90"/>
    </xf>
    <xf numFmtId="0" fontId="5" fillId="0" borderId="0" xfId="0" applyNumberFormat="1" applyFont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0" fontId="6" fillId="3" borderId="30" xfId="2" applyNumberFormat="1" applyFont="1" applyFill="1" applyBorder="1" applyAlignment="1">
      <alignment horizontal="center" vertical="center"/>
    </xf>
    <xf numFmtId="10" fontId="6" fillId="3" borderId="8" xfId="2" applyNumberFormat="1" applyFont="1" applyFill="1" applyBorder="1" applyAlignment="1">
      <alignment horizontal="center" vertical="center"/>
    </xf>
    <xf numFmtId="10" fontId="6" fillId="3" borderId="7" xfId="2" applyNumberFormat="1" applyFont="1" applyFill="1" applyBorder="1" applyAlignment="1">
      <alignment horizontal="center" vertical="center"/>
    </xf>
    <xf numFmtId="10" fontId="6" fillId="3" borderId="1" xfId="3" applyNumberFormat="1" applyFont="1" applyFill="1" applyBorder="1" applyAlignment="1" applyProtection="1">
      <alignment horizontal="center" vertical="center"/>
    </xf>
    <xf numFmtId="10" fontId="6" fillId="3" borderId="15" xfId="3" applyNumberFormat="1" applyFont="1" applyFill="1" applyBorder="1" applyAlignment="1" applyProtection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167" fontId="6" fillId="4" borderId="27" xfId="3" applyNumberFormat="1" applyFont="1" applyFill="1" applyBorder="1" applyAlignment="1" applyProtection="1">
      <alignment horizontal="center" vertical="center"/>
    </xf>
    <xf numFmtId="0" fontId="6" fillId="4" borderId="27" xfId="3" applyNumberFormat="1" applyFont="1" applyFill="1" applyBorder="1" applyAlignment="1" applyProtection="1">
      <alignment horizontal="center" vertical="center"/>
    </xf>
    <xf numFmtId="10" fontId="6" fillId="3" borderId="4" xfId="2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0" fontId="14" fillId="3" borderId="2" xfId="0" applyNumberFormat="1" applyFont="1" applyFill="1" applyBorder="1" applyAlignment="1">
      <alignment horizontal="center" vertical="center"/>
    </xf>
    <xf numFmtId="10" fontId="6" fillId="3" borderId="2" xfId="2" applyNumberFormat="1" applyFont="1" applyFill="1" applyBorder="1" applyAlignment="1">
      <alignment horizontal="center" vertical="center"/>
    </xf>
    <xf numFmtId="10" fontId="6" fillId="3" borderId="2" xfId="3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" fillId="0" borderId="44" xfId="2" applyNumberFormat="1" applyFont="1" applyBorder="1" applyAlignment="1">
      <alignment horizontal="center" vertical="center"/>
    </xf>
    <xf numFmtId="4" fontId="1" fillId="0" borderId="46" xfId="2" applyNumberFormat="1" applyFont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top"/>
    </xf>
    <xf numFmtId="0" fontId="3" fillId="2" borderId="58" xfId="1" applyFont="1" applyFill="1" applyBorder="1" applyAlignment="1">
      <alignment horizontal="center" vertical="center"/>
    </xf>
    <xf numFmtId="0" fontId="1" fillId="0" borderId="63" xfId="2" applyFont="1" applyBorder="1" applyAlignment="1">
      <alignment horizontal="left" vertical="center"/>
    </xf>
    <xf numFmtId="0" fontId="6" fillId="4" borderId="68" xfId="0" applyFont="1" applyFill="1" applyBorder="1" applyAlignment="1">
      <alignment horizontal="center" vertical="center"/>
    </xf>
    <xf numFmtId="0" fontId="6" fillId="3" borderId="65" xfId="2" applyFont="1" applyFill="1" applyBorder="1" applyAlignment="1">
      <alignment horizontal="center" vertical="center"/>
    </xf>
    <xf numFmtId="4" fontId="6" fillId="3" borderId="69" xfId="2" applyNumberFormat="1" applyFont="1" applyFill="1" applyBorder="1" applyAlignment="1">
      <alignment horizontal="center" vertical="center"/>
    </xf>
    <xf numFmtId="0" fontId="1" fillId="0" borderId="70" xfId="2" applyFont="1" applyBorder="1" applyAlignment="1">
      <alignment horizontal="center" vertical="center"/>
    </xf>
    <xf numFmtId="0" fontId="1" fillId="0" borderId="71" xfId="2" applyFont="1" applyBorder="1" applyAlignment="1">
      <alignment horizontal="center" vertical="center"/>
    </xf>
    <xf numFmtId="0" fontId="1" fillId="0" borderId="72" xfId="2" applyFont="1" applyBorder="1" applyAlignment="1">
      <alignment horizontal="center" vertical="center"/>
    </xf>
    <xf numFmtId="0" fontId="6" fillId="3" borderId="59" xfId="2" applyFont="1" applyFill="1" applyBorder="1" applyAlignment="1">
      <alignment horizontal="center" vertical="center"/>
    </xf>
    <xf numFmtId="0" fontId="1" fillId="0" borderId="73" xfId="2" applyFont="1" applyBorder="1" applyAlignment="1">
      <alignment horizontal="center" vertical="center"/>
    </xf>
    <xf numFmtId="0" fontId="6" fillId="3" borderId="74" xfId="2" applyFont="1" applyFill="1" applyBorder="1" applyAlignment="1">
      <alignment horizontal="center" vertical="center"/>
    </xf>
    <xf numFmtId="0" fontId="1" fillId="0" borderId="63" xfId="2" applyFont="1" applyBorder="1" applyAlignment="1">
      <alignment horizontal="center" vertical="center"/>
    </xf>
    <xf numFmtId="0" fontId="6" fillId="3" borderId="61" xfId="2" applyFont="1" applyFill="1" applyBorder="1" applyAlignment="1">
      <alignment horizontal="center" vertical="center"/>
    </xf>
    <xf numFmtId="0" fontId="6" fillId="3" borderId="42" xfId="2" applyNumberFormat="1" applyFont="1" applyFill="1" applyBorder="1" applyAlignment="1">
      <alignment horizontal="center" vertical="center"/>
    </xf>
    <xf numFmtId="0" fontId="6" fillId="4" borderId="48" xfId="2" applyNumberFormat="1" applyFont="1" applyFill="1" applyBorder="1" applyAlignment="1">
      <alignment horizontal="center" vertical="center"/>
    </xf>
    <xf numFmtId="4" fontId="6" fillId="4" borderId="69" xfId="2" applyNumberFormat="1" applyFont="1" applyFill="1" applyBorder="1" applyAlignment="1">
      <alignment horizontal="center" vertical="center"/>
    </xf>
    <xf numFmtId="0" fontId="1" fillId="0" borderId="48" xfId="2" applyFont="1" applyBorder="1" applyAlignment="1">
      <alignment vertical="top"/>
    </xf>
    <xf numFmtId="0" fontId="1" fillId="0" borderId="49" xfId="2" applyFont="1" applyBorder="1" applyAlignment="1">
      <alignment vertical="center"/>
    </xf>
    <xf numFmtId="0" fontId="1" fillId="0" borderId="50" xfId="2" applyFont="1" applyBorder="1" applyAlignment="1">
      <alignment vertical="center"/>
    </xf>
    <xf numFmtId="4" fontId="6" fillId="3" borderId="45" xfId="2" applyNumberFormat="1" applyFont="1" applyFill="1" applyBorder="1" applyAlignment="1">
      <alignment horizontal="center" vertical="center"/>
    </xf>
    <xf numFmtId="4" fontId="6" fillId="4" borderId="75" xfId="2" applyNumberFormat="1" applyFont="1" applyFill="1" applyBorder="1" applyAlignment="1">
      <alignment horizontal="center" vertical="center"/>
    </xf>
    <xf numFmtId="0" fontId="1" fillId="0" borderId="63" xfId="2" applyFont="1" applyBorder="1" applyAlignment="1">
      <alignment vertical="center"/>
    </xf>
    <xf numFmtId="0" fontId="1" fillId="0" borderId="64" xfId="2" applyFont="1" applyBorder="1" applyAlignment="1">
      <alignment vertical="center"/>
    </xf>
    <xf numFmtId="165" fontId="6" fillId="4" borderId="46" xfId="0" applyNumberFormat="1" applyFont="1" applyFill="1" applyBorder="1" applyAlignment="1">
      <alignment horizontal="center" vertical="center"/>
    </xf>
    <xf numFmtId="165" fontId="6" fillId="3" borderId="46" xfId="0" applyNumberFormat="1" applyFont="1" applyFill="1" applyBorder="1" applyAlignment="1">
      <alignment vertical="center"/>
    </xf>
    <xf numFmtId="0" fontId="8" fillId="0" borderId="76" xfId="0" applyNumberFormat="1" applyFont="1" applyBorder="1" applyAlignment="1">
      <alignment horizontal="center" vertical="center" wrapText="1"/>
    </xf>
    <xf numFmtId="4" fontId="1" fillId="0" borderId="77" xfId="2" applyNumberFormat="1" applyFont="1" applyBorder="1" applyAlignment="1">
      <alignment horizontal="center" vertical="center"/>
    </xf>
    <xf numFmtId="0" fontId="1" fillId="0" borderId="76" xfId="0" applyNumberFormat="1" applyFont="1" applyBorder="1" applyAlignment="1">
      <alignment horizontal="center" vertical="center" wrapText="1"/>
    </xf>
    <xf numFmtId="0" fontId="6" fillId="3" borderId="76" xfId="0" applyNumberFormat="1" applyFont="1" applyFill="1" applyBorder="1" applyAlignment="1">
      <alignment horizontal="center" vertical="center" wrapText="1"/>
    </xf>
    <xf numFmtId="4" fontId="6" fillId="3" borderId="77" xfId="2" applyNumberFormat="1" applyFont="1" applyFill="1" applyBorder="1" applyAlignment="1">
      <alignment horizontal="center" vertical="center"/>
    </xf>
    <xf numFmtId="0" fontId="6" fillId="3" borderId="76" xfId="2" applyNumberFormat="1" applyFont="1" applyFill="1" applyBorder="1" applyAlignment="1">
      <alignment horizontal="center" vertical="center"/>
    </xf>
    <xf numFmtId="0" fontId="1" fillId="0" borderId="76" xfId="2" applyNumberFormat="1" applyFont="1" applyBorder="1" applyAlignment="1">
      <alignment horizontal="center" vertical="center"/>
    </xf>
    <xf numFmtId="2" fontId="12" fillId="4" borderId="63" xfId="0" applyNumberFormat="1" applyFont="1" applyFill="1" applyBorder="1" applyAlignment="1">
      <alignment horizontal="center" vertical="center" wrapText="1"/>
    </xf>
    <xf numFmtId="4" fontId="6" fillId="4" borderId="64" xfId="2" applyNumberFormat="1" applyFont="1" applyFill="1" applyBorder="1" applyAlignment="1">
      <alignment horizontal="center" vertical="center"/>
    </xf>
    <xf numFmtId="0" fontId="4" fillId="0" borderId="48" xfId="2" applyFont="1" applyBorder="1" applyAlignment="1">
      <alignment horizontal="left" vertical="top"/>
    </xf>
    <xf numFmtId="4" fontId="4" fillId="0" borderId="45" xfId="2" applyNumberFormat="1" applyFont="1" applyBorder="1" applyAlignment="1">
      <alignment horizontal="left" vertical="top"/>
    </xf>
    <xf numFmtId="0" fontId="4" fillId="0" borderId="42" xfId="2" applyFont="1" applyBorder="1" applyAlignment="1">
      <alignment horizontal="center" vertical="top"/>
    </xf>
    <xf numFmtId="0" fontId="4" fillId="0" borderId="43" xfId="2" applyFont="1" applyBorder="1" applyAlignment="1">
      <alignment horizontal="left" vertical="top"/>
    </xf>
    <xf numFmtId="0" fontId="4" fillId="0" borderId="45" xfId="2" applyFont="1" applyBorder="1" applyAlignment="1">
      <alignment horizontal="left" vertical="top"/>
    </xf>
    <xf numFmtId="0" fontId="1" fillId="0" borderId="42" xfId="2" applyFont="1" applyBorder="1" applyAlignment="1">
      <alignment horizontal="center" vertical="center"/>
    </xf>
    <xf numFmtId="0" fontId="1" fillId="0" borderId="43" xfId="2" applyFont="1" applyBorder="1" applyAlignment="1">
      <alignment vertical="center"/>
    </xf>
    <xf numFmtId="0" fontId="1" fillId="0" borderId="49" xfId="2" applyFont="1" applyBorder="1" applyAlignment="1">
      <alignment horizontal="center" vertical="center"/>
    </xf>
    <xf numFmtId="4" fontId="1" fillId="0" borderId="50" xfId="2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49" fontId="1" fillId="0" borderId="80" xfId="2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49" fontId="1" fillId="0" borderId="28" xfId="2" applyNumberFormat="1" applyFont="1" applyFill="1" applyBorder="1" applyAlignment="1">
      <alignment horizontal="center" vertical="center"/>
    </xf>
    <xf numFmtId="4" fontId="1" fillId="0" borderId="19" xfId="0" applyNumberFormat="1" applyFont="1" applyFill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4" fontId="1" fillId="0" borderId="28" xfId="0" applyNumberFormat="1" applyFont="1" applyFill="1" applyBorder="1" applyAlignment="1">
      <alignment horizontal="center" vertical="center"/>
    </xf>
    <xf numFmtId="40" fontId="11" fillId="0" borderId="0" xfId="3"/>
    <xf numFmtId="49" fontId="6" fillId="6" borderId="28" xfId="2" applyNumberFormat="1" applyFont="1" applyFill="1" applyBorder="1" applyAlignment="1">
      <alignment horizontal="center" vertical="center" wrapText="1"/>
    </xf>
    <xf numFmtId="0" fontId="6" fillId="6" borderId="28" xfId="2" applyFont="1" applyFill="1" applyBorder="1" applyAlignment="1">
      <alignment horizontal="center" vertical="center"/>
    </xf>
    <xf numFmtId="0" fontId="2" fillId="0" borderId="50" xfId="0" applyFont="1" applyBorder="1"/>
    <xf numFmtId="49" fontId="6" fillId="6" borderId="86" xfId="2" applyNumberFormat="1" applyFont="1" applyFill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/>
    </xf>
    <xf numFmtId="0" fontId="1" fillId="0" borderId="84" xfId="2" applyFont="1" applyBorder="1" applyAlignment="1">
      <alignment vertical="center"/>
    </xf>
    <xf numFmtId="0" fontId="1" fillId="0" borderId="84" xfId="2" applyFont="1" applyBorder="1" applyAlignment="1">
      <alignment vertical="top"/>
    </xf>
    <xf numFmtId="166" fontId="2" fillId="0" borderId="0" xfId="0" applyNumberFormat="1" applyFont="1" applyBorder="1" applyAlignment="1">
      <alignment horizontal="center"/>
    </xf>
    <xf numFmtId="0" fontId="6" fillId="4" borderId="85" xfId="2" applyFont="1" applyFill="1" applyBorder="1" applyAlignment="1">
      <alignment horizontal="center" vertical="center"/>
    </xf>
    <xf numFmtId="0" fontId="1" fillId="0" borderId="42" xfId="2" applyFont="1" applyBorder="1" applyAlignment="1">
      <alignment horizontal="left" vertical="top"/>
    </xf>
    <xf numFmtId="0" fontId="1" fillId="0" borderId="20" xfId="2" applyFont="1" applyBorder="1" applyAlignment="1">
      <alignment horizontal="left" vertical="top"/>
    </xf>
    <xf numFmtId="0" fontId="1" fillId="0" borderId="21" xfId="2" applyFont="1" applyBorder="1" applyAlignment="1">
      <alignment horizontal="left" vertical="top"/>
    </xf>
    <xf numFmtId="0" fontId="1" fillId="0" borderId="19" xfId="2" applyFont="1" applyBorder="1" applyAlignment="1">
      <alignment horizontal="left" vertical="top"/>
    </xf>
    <xf numFmtId="0" fontId="1" fillId="0" borderId="43" xfId="2" applyFont="1" applyBorder="1" applyAlignment="1">
      <alignment horizontal="left" vertical="top"/>
    </xf>
    <xf numFmtId="0" fontId="1" fillId="0" borderId="48" xfId="2" applyFont="1" applyBorder="1" applyAlignment="1">
      <alignment horizontal="left" vertical="top"/>
    </xf>
    <xf numFmtId="0" fontId="1" fillId="0" borderId="45" xfId="2" applyFont="1" applyBorder="1" applyAlignment="1">
      <alignment horizontal="left" vertical="top"/>
    </xf>
    <xf numFmtId="0" fontId="1" fillId="0" borderId="85" xfId="2" applyFont="1" applyBorder="1" applyAlignment="1">
      <alignment horizontal="left" vertical="top"/>
    </xf>
    <xf numFmtId="0" fontId="1" fillId="0" borderId="26" xfId="0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23" xfId="2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49" fontId="1" fillId="0" borderId="22" xfId="2" applyNumberFormat="1" applyFont="1" applyBorder="1" applyAlignment="1">
      <alignment horizontal="center" vertical="center"/>
    </xf>
    <xf numFmtId="49" fontId="1" fillId="0" borderId="27" xfId="2" applyNumberFormat="1" applyFont="1" applyFill="1" applyBorder="1" applyAlignment="1">
      <alignment horizontal="center" vertical="center" wrapText="1"/>
    </xf>
    <xf numFmtId="0" fontId="1" fillId="0" borderId="87" xfId="2" applyFont="1" applyBorder="1" applyAlignment="1">
      <alignment horizontal="left" vertical="top"/>
    </xf>
    <xf numFmtId="0" fontId="2" fillId="0" borderId="49" xfId="0" applyFont="1" applyBorder="1"/>
    <xf numFmtId="0" fontId="1" fillId="0" borderId="87" xfId="2" applyFont="1" applyBorder="1" applyAlignment="1">
      <alignment vertical="center"/>
    </xf>
    <xf numFmtId="49" fontId="1" fillId="0" borderId="19" xfId="2" applyNumberFormat="1" applyFont="1" applyBorder="1" applyAlignment="1">
      <alignment horizontal="center" vertical="center"/>
    </xf>
    <xf numFmtId="0" fontId="1" fillId="0" borderId="43" xfId="2" applyFont="1" applyBorder="1" applyAlignment="1">
      <alignment vertical="center" wrapText="1"/>
    </xf>
    <xf numFmtId="0" fontId="1" fillId="5" borderId="88" xfId="0" applyFont="1" applyFill="1" applyBorder="1" applyAlignment="1">
      <alignment vertical="top"/>
    </xf>
    <xf numFmtId="0" fontId="3" fillId="5" borderId="89" xfId="1" applyFont="1" applyFill="1" applyBorder="1" applyAlignment="1">
      <alignment horizontal="center" vertical="center"/>
    </xf>
    <xf numFmtId="0" fontId="1" fillId="0" borderId="87" xfId="2" applyFont="1" applyBorder="1" applyAlignment="1">
      <alignment horizontal="left" vertical="center"/>
    </xf>
    <xf numFmtId="0" fontId="6" fillId="6" borderId="89" xfId="2" applyFont="1" applyFill="1" applyBorder="1" applyAlignment="1">
      <alignment horizontal="center" vertical="center"/>
    </xf>
    <xf numFmtId="49" fontId="1" fillId="0" borderId="85" xfId="2" applyNumberFormat="1" applyFont="1" applyBorder="1" applyAlignment="1">
      <alignment horizontal="center" vertical="center"/>
    </xf>
    <xf numFmtId="166" fontId="5" fillId="6" borderId="46" xfId="0" applyNumberFormat="1" applyFont="1" applyFill="1" applyBorder="1" applyAlignment="1">
      <alignment horizontal="center" vertical="center"/>
    </xf>
    <xf numFmtId="0" fontId="1" fillId="0" borderId="92" xfId="2" applyFont="1" applyBorder="1" applyAlignment="1">
      <alignment horizontal="left" vertical="center"/>
    </xf>
    <xf numFmtId="0" fontId="1" fillId="0" borderId="93" xfId="2" applyFont="1" applyBorder="1" applyAlignment="1">
      <alignment horizontal="left" vertical="center"/>
    </xf>
    <xf numFmtId="0" fontId="1" fillId="0" borderId="96" xfId="2" applyFont="1" applyBorder="1" applyAlignment="1">
      <alignment horizontal="left" vertical="center"/>
    </xf>
    <xf numFmtId="0" fontId="6" fillId="4" borderId="91" xfId="0" applyFont="1" applyFill="1" applyBorder="1" applyAlignment="1">
      <alignment horizontal="center" vertical="center"/>
    </xf>
    <xf numFmtId="0" fontId="6" fillId="4" borderId="97" xfId="0" applyFont="1" applyFill="1" applyBorder="1" applyAlignment="1">
      <alignment horizontal="center" vertical="center"/>
    </xf>
    <xf numFmtId="0" fontId="1" fillId="0" borderId="98" xfId="2" applyFont="1" applyBorder="1" applyAlignment="1">
      <alignment horizontal="center" vertical="center"/>
    </xf>
    <xf numFmtId="0" fontId="1" fillId="0" borderId="102" xfId="2" applyFont="1" applyBorder="1" applyAlignment="1">
      <alignment horizontal="center" vertical="center"/>
    </xf>
    <xf numFmtId="10" fontId="1" fillId="0" borderId="106" xfId="3" applyNumberFormat="1" applyFont="1" applyFill="1" applyBorder="1" applyAlignment="1" applyProtection="1">
      <alignment horizontal="center" vertical="center"/>
    </xf>
    <xf numFmtId="0" fontId="1" fillId="0" borderId="92" xfId="2" applyFont="1" applyBorder="1" applyAlignment="1">
      <alignment horizontal="center" vertical="center"/>
    </xf>
    <xf numFmtId="10" fontId="6" fillId="3" borderId="106" xfId="3" applyNumberFormat="1" applyFont="1" applyFill="1" applyBorder="1" applyAlignment="1" applyProtection="1">
      <alignment horizontal="center" vertical="center"/>
    </xf>
    <xf numFmtId="0" fontId="1" fillId="0" borderId="83" xfId="2" applyFont="1" applyBorder="1" applyAlignment="1">
      <alignment vertical="top"/>
    </xf>
    <xf numFmtId="0" fontId="4" fillId="0" borderId="85" xfId="2" applyFont="1" applyBorder="1" applyAlignment="1">
      <alignment horizontal="left" vertical="top"/>
    </xf>
    <xf numFmtId="0" fontId="1" fillId="0" borderId="49" xfId="2" applyFont="1" applyBorder="1" applyAlignment="1">
      <alignment vertical="center" wrapText="1"/>
    </xf>
    <xf numFmtId="0" fontId="1" fillId="0" borderId="0" xfId="2" applyFont="1" applyBorder="1" applyAlignment="1">
      <alignment vertical="center" wrapText="1"/>
    </xf>
    <xf numFmtId="10" fontId="2" fillId="3" borderId="27" xfId="0" applyNumberFormat="1" applyFont="1" applyFill="1" applyBorder="1" applyAlignment="1">
      <alignment horizontal="center" vertical="center" textRotation="90"/>
    </xf>
    <xf numFmtId="0" fontId="2" fillId="0" borderId="38" xfId="0" applyFont="1" applyBorder="1"/>
    <xf numFmtId="40" fontId="11" fillId="0" borderId="38" xfId="3" applyBorder="1"/>
    <xf numFmtId="40" fontId="11" fillId="0" borderId="0" xfId="3" applyBorder="1"/>
    <xf numFmtId="166" fontId="5" fillId="3" borderId="15" xfId="0" applyNumberFormat="1" applyFont="1" applyFill="1" applyBorder="1" applyAlignment="1">
      <alignment horizontal="center" vertical="center" textRotation="90"/>
    </xf>
    <xf numFmtId="10" fontId="5" fillId="3" borderId="15" xfId="0" applyNumberFormat="1" applyFont="1" applyFill="1" applyBorder="1" applyAlignment="1">
      <alignment horizontal="center" vertical="center" textRotation="90"/>
    </xf>
    <xf numFmtId="0" fontId="1" fillId="0" borderId="48" xfId="0" applyFont="1" applyBorder="1" applyAlignment="1">
      <alignment vertical="center"/>
    </xf>
    <xf numFmtId="0" fontId="1" fillId="0" borderId="46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8" xfId="0" applyFont="1" applyBorder="1" applyAlignment="1">
      <alignment vertical="top"/>
    </xf>
    <xf numFmtId="0" fontId="1" fillId="0" borderId="49" xfId="0" applyFont="1" applyBorder="1" applyAlignment="1">
      <alignment vertical="center"/>
    </xf>
    <xf numFmtId="49" fontId="6" fillId="4" borderId="16" xfId="2" applyNumberFormat="1" applyFont="1" applyFill="1" applyBorder="1" applyAlignment="1">
      <alignment horizontal="center" vertical="center" wrapText="1"/>
    </xf>
    <xf numFmtId="0" fontId="1" fillId="0" borderId="16" xfId="2" applyNumberFormat="1" applyFont="1" applyFill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 vertical="center"/>
    </xf>
    <xf numFmtId="49" fontId="6" fillId="6" borderId="21" xfId="2" applyNumberFormat="1" applyFont="1" applyFill="1" applyBorder="1" applyAlignment="1">
      <alignment horizontal="center" vertical="center" wrapText="1"/>
    </xf>
    <xf numFmtId="0" fontId="6" fillId="4" borderId="24" xfId="2" applyFont="1" applyFill="1" applyBorder="1" applyAlignment="1">
      <alignment horizontal="center" vertical="center"/>
    </xf>
    <xf numFmtId="49" fontId="6" fillId="3" borderId="15" xfId="2" applyNumberFormat="1" applyFont="1" applyFill="1" applyBorder="1" applyAlignment="1">
      <alignment horizontal="center" vertical="center"/>
    </xf>
    <xf numFmtId="49" fontId="6" fillId="3" borderId="27" xfId="2" applyNumberFormat="1" applyFont="1" applyFill="1" applyBorder="1" applyAlignment="1">
      <alignment horizontal="center" vertical="center"/>
    </xf>
    <xf numFmtId="49" fontId="1" fillId="0" borderId="15" xfId="2" applyNumberFormat="1" applyFont="1" applyFill="1" applyBorder="1" applyAlignment="1">
      <alignment horizontal="center" vertical="center" wrapText="1"/>
    </xf>
    <xf numFmtId="0" fontId="1" fillId="0" borderId="24" xfId="2" applyFont="1" applyFill="1" applyBorder="1" applyAlignment="1">
      <alignment horizontal="center" vertical="center"/>
    </xf>
    <xf numFmtId="0" fontId="1" fillId="0" borderId="15" xfId="2" applyNumberFormat="1" applyFont="1" applyBorder="1" applyAlignment="1">
      <alignment horizontal="center" vertical="center"/>
    </xf>
    <xf numFmtId="49" fontId="1" fillId="8" borderId="15" xfId="2" applyNumberFormat="1" applyFont="1" applyFill="1" applyBorder="1" applyAlignment="1">
      <alignment horizontal="center" vertical="center" wrapText="1"/>
    </xf>
    <xf numFmtId="49" fontId="1" fillId="8" borderId="15" xfId="2" applyNumberFormat="1" applyFont="1" applyFill="1" applyBorder="1" applyAlignment="1">
      <alignment horizontal="left" vertical="center"/>
    </xf>
    <xf numFmtId="49" fontId="1" fillId="8" borderId="27" xfId="2" applyNumberFormat="1" applyFont="1" applyFill="1" applyBorder="1" applyAlignment="1">
      <alignment horizontal="center" vertical="center" wrapText="1"/>
    </xf>
    <xf numFmtId="4" fontId="1" fillId="8" borderId="15" xfId="0" applyNumberFormat="1" applyFont="1" applyFill="1" applyBorder="1" applyAlignment="1">
      <alignment horizontal="center" vertical="center"/>
    </xf>
    <xf numFmtId="0" fontId="1" fillId="8" borderId="24" xfId="2" applyFont="1" applyFill="1" applyBorder="1" applyAlignment="1">
      <alignment horizontal="center" vertical="center"/>
    </xf>
    <xf numFmtId="49" fontId="1" fillId="0" borderId="22" xfId="2" applyNumberFormat="1" applyFont="1" applyFill="1" applyBorder="1" applyAlignment="1">
      <alignment horizontal="center" vertical="center" wrapText="1"/>
    </xf>
    <xf numFmtId="0" fontId="1" fillId="0" borderId="25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85" xfId="2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/>
    </xf>
    <xf numFmtId="49" fontId="6" fillId="0" borderId="15" xfId="2" applyNumberFormat="1" applyFont="1" applyFill="1" applyBorder="1" applyAlignment="1">
      <alignment horizontal="center" vertical="center" wrapText="1"/>
    </xf>
    <xf numFmtId="49" fontId="6" fillId="8" borderId="15" xfId="2" applyNumberFormat="1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40" fontId="22" fillId="0" borderId="0" xfId="3" applyFont="1"/>
    <xf numFmtId="49" fontId="6" fillId="8" borderId="22" xfId="2" applyNumberFormat="1" applyFont="1" applyFill="1" applyBorder="1" applyAlignment="1">
      <alignment horizontal="center" vertical="center" wrapText="1"/>
    </xf>
    <xf numFmtId="49" fontId="6" fillId="8" borderId="22" xfId="2" applyNumberFormat="1" applyFont="1" applyFill="1" applyBorder="1" applyAlignment="1">
      <alignment horizontal="left" vertical="center"/>
    </xf>
    <xf numFmtId="49" fontId="6" fillId="8" borderId="27" xfId="2" applyNumberFormat="1" applyFont="1" applyFill="1" applyBorder="1" applyAlignment="1">
      <alignment horizontal="center" vertical="center" wrapText="1"/>
    </xf>
    <xf numFmtId="4" fontId="6" fillId="8" borderId="15" xfId="0" applyNumberFormat="1" applyFont="1" applyFill="1" applyBorder="1" applyAlignment="1">
      <alignment horizontal="center" vertical="center"/>
    </xf>
    <xf numFmtId="0" fontId="6" fillId="8" borderId="24" xfId="2" applyFont="1" applyFill="1" applyBorder="1" applyAlignment="1">
      <alignment horizontal="center" vertical="center"/>
    </xf>
    <xf numFmtId="49" fontId="6" fillId="0" borderId="22" xfId="2" applyNumberFormat="1" applyFont="1" applyFill="1" applyBorder="1" applyAlignment="1">
      <alignment horizontal="left" vertical="center"/>
    </xf>
    <xf numFmtId="49" fontId="6" fillId="0" borderId="27" xfId="2" applyNumberFormat="1" applyFont="1" applyFill="1" applyBorder="1" applyAlignment="1">
      <alignment horizontal="center" vertical="center" wrapText="1"/>
    </xf>
    <xf numFmtId="0" fontId="6" fillId="0" borderId="24" xfId="2" applyFont="1" applyFill="1" applyBorder="1" applyAlignment="1">
      <alignment horizontal="center" vertical="center"/>
    </xf>
    <xf numFmtId="3" fontId="1" fillId="0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3" fontId="1" fillId="8" borderId="15" xfId="0" applyNumberFormat="1" applyFont="1" applyFill="1" applyBorder="1" applyAlignment="1">
      <alignment horizontal="center" vertical="center"/>
    </xf>
    <xf numFmtId="3" fontId="6" fillId="8" borderId="15" xfId="0" applyNumberFormat="1" applyFont="1" applyFill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0" borderId="15" xfId="2" applyNumberFormat="1" applyFont="1" applyBorder="1" applyAlignment="1">
      <alignment horizontal="center" vertical="center"/>
    </xf>
    <xf numFmtId="0" fontId="1" fillId="8" borderId="15" xfId="2" applyNumberFormat="1" applyFont="1" applyFill="1" applyBorder="1" applyAlignment="1">
      <alignment horizontal="center" vertical="center"/>
    </xf>
    <xf numFmtId="49" fontId="1" fillId="8" borderId="15" xfId="2" applyNumberFormat="1" applyFont="1" applyFill="1" applyBorder="1" applyAlignment="1">
      <alignment horizontal="center" vertical="center"/>
    </xf>
    <xf numFmtId="0" fontId="1" fillId="8" borderId="15" xfId="0" applyNumberFormat="1" applyFont="1" applyFill="1" applyBorder="1" applyAlignment="1">
      <alignment horizontal="center" vertical="center"/>
    </xf>
    <xf numFmtId="49" fontId="1" fillId="8" borderId="28" xfId="2" applyNumberFormat="1" applyFont="1" applyFill="1" applyBorder="1" applyAlignment="1">
      <alignment horizontal="center" vertical="center"/>
    </xf>
    <xf numFmtId="0" fontId="6" fillId="8" borderId="15" xfId="2" applyNumberFormat="1" applyFont="1" applyFill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49" fontId="6" fillId="8" borderId="15" xfId="2" applyNumberFormat="1" applyFont="1" applyFill="1" applyBorder="1" applyAlignment="1">
      <alignment horizontal="center" vertical="center"/>
    </xf>
    <xf numFmtId="0" fontId="6" fillId="8" borderId="15" xfId="0" applyNumberFormat="1" applyFont="1" applyFill="1" applyBorder="1" applyAlignment="1">
      <alignment horizontal="center" vertical="center"/>
    </xf>
    <xf numFmtId="0" fontId="2" fillId="0" borderId="81" xfId="0" applyFont="1" applyBorder="1"/>
    <xf numFmtId="0" fontId="6" fillId="4" borderId="22" xfId="2" applyFont="1" applyFill="1" applyBorder="1" applyAlignment="1">
      <alignment horizontal="center" vertical="center"/>
    </xf>
    <xf numFmtId="0" fontId="6" fillId="4" borderId="16" xfId="2" applyFont="1" applyFill="1" applyBorder="1" applyAlignment="1">
      <alignment horizontal="center" vertical="center"/>
    </xf>
    <xf numFmtId="166" fontId="5" fillId="3" borderId="15" xfId="0" applyNumberFormat="1" applyFont="1" applyFill="1" applyBorder="1" applyAlignment="1">
      <alignment vertical="center" textRotation="90"/>
    </xf>
    <xf numFmtId="10" fontId="5" fillId="3" borderId="15" xfId="0" applyNumberFormat="1" applyFont="1" applyFill="1" applyBorder="1" applyAlignment="1">
      <alignment vertical="center" textRotation="90"/>
    </xf>
    <xf numFmtId="0" fontId="1" fillId="0" borderId="15" xfId="2" applyNumberFormat="1" applyFont="1" applyFill="1" applyBorder="1" applyAlignment="1">
      <alignment horizontal="center" vertical="center"/>
    </xf>
    <xf numFmtId="4" fontId="1" fillId="0" borderId="15" xfId="2" applyNumberFormat="1" applyFont="1" applyFill="1" applyBorder="1" applyAlignment="1">
      <alignment horizontal="center" vertical="center"/>
    </xf>
    <xf numFmtId="0" fontId="1" fillId="0" borderId="24" xfId="2" applyFont="1" applyBorder="1" applyAlignment="1">
      <alignment horizontal="left" vertical="top"/>
    </xf>
    <xf numFmtId="169" fontId="6" fillId="0" borderId="15" xfId="0" applyNumberFormat="1" applyFont="1" applyBorder="1" applyAlignment="1">
      <alignment horizontal="center" vertical="center"/>
    </xf>
    <xf numFmtId="0" fontId="1" fillId="0" borderId="85" xfId="2" applyFont="1" applyBorder="1" applyAlignment="1">
      <alignment horizontal="left" vertical="center"/>
    </xf>
    <xf numFmtId="0" fontId="1" fillId="0" borderId="25" xfId="2" applyFont="1" applyBorder="1" applyAlignment="1">
      <alignment horizontal="left" vertical="center"/>
    </xf>
    <xf numFmtId="0" fontId="1" fillId="0" borderId="19" xfId="2" applyFont="1" applyBorder="1" applyAlignment="1">
      <alignment horizontal="left" vertical="center"/>
    </xf>
    <xf numFmtId="0" fontId="1" fillId="0" borderId="82" xfId="2" applyFont="1" applyBorder="1" applyAlignment="1">
      <alignment horizontal="left" vertical="center"/>
    </xf>
    <xf numFmtId="4" fontId="1" fillId="10" borderId="28" xfId="0" applyNumberFormat="1" applyFont="1" applyFill="1" applyBorder="1" applyAlignment="1">
      <alignment horizontal="center" vertical="center"/>
    </xf>
    <xf numFmtId="166" fontId="2" fillId="0" borderId="0" xfId="0" applyNumberFormat="1" applyFont="1" applyBorder="1"/>
    <xf numFmtId="170" fontId="2" fillId="0" borderId="0" xfId="0" applyNumberFormat="1" applyFont="1" applyBorder="1"/>
    <xf numFmtId="10" fontId="2" fillId="3" borderId="15" xfId="0" applyNumberFormat="1" applyFont="1" applyFill="1" applyBorder="1" applyAlignment="1">
      <alignment horizontal="center" vertical="center" textRotation="90"/>
    </xf>
    <xf numFmtId="0" fontId="1" fillId="0" borderId="60" xfId="2" applyFont="1" applyBorder="1" applyAlignment="1">
      <alignment vertical="center" wrapText="1"/>
    </xf>
    <xf numFmtId="4" fontId="1" fillId="11" borderId="69" xfId="2" applyNumberFormat="1" applyFont="1" applyFill="1" applyBorder="1" applyAlignment="1">
      <alignment horizontal="center" vertical="center"/>
    </xf>
    <xf numFmtId="4" fontId="6" fillId="0" borderId="45" xfId="2" applyNumberFormat="1" applyFont="1" applyFill="1" applyBorder="1" applyAlignment="1">
      <alignment horizontal="center" vertical="center"/>
    </xf>
    <xf numFmtId="4" fontId="6" fillId="3" borderId="15" xfId="2" applyNumberFormat="1" applyFont="1" applyFill="1" applyBorder="1" applyAlignment="1">
      <alignment horizontal="center" vertical="center"/>
    </xf>
    <xf numFmtId="4" fontId="6" fillId="0" borderId="15" xfId="2" applyNumberFormat="1" applyFont="1" applyFill="1" applyBorder="1" applyAlignment="1">
      <alignment horizontal="center" vertical="center"/>
    </xf>
    <xf numFmtId="4" fontId="6" fillId="0" borderId="77" xfId="2" applyNumberFormat="1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49" fontId="1" fillId="0" borderId="22" xfId="2" applyNumberFormat="1" applyFont="1" applyFill="1" applyBorder="1" applyAlignment="1">
      <alignment horizontal="left" vertical="center"/>
    </xf>
    <xf numFmtId="49" fontId="6" fillId="0" borderId="22" xfId="2" applyNumberFormat="1" applyFont="1" applyFill="1" applyBorder="1" applyAlignment="1">
      <alignment horizontal="center" vertical="center" wrapText="1"/>
    </xf>
    <xf numFmtId="49" fontId="1" fillId="12" borderId="15" xfId="2" applyNumberFormat="1" applyFont="1" applyFill="1" applyBorder="1" applyAlignment="1">
      <alignment horizontal="center" vertical="center" wrapText="1"/>
    </xf>
    <xf numFmtId="49" fontId="1" fillId="12" borderId="22" xfId="2" applyNumberFormat="1" applyFont="1" applyFill="1" applyBorder="1" applyAlignment="1">
      <alignment horizontal="center" vertical="center" wrapText="1"/>
    </xf>
    <xf numFmtId="49" fontId="1" fillId="12" borderId="22" xfId="2" applyNumberFormat="1" applyFont="1" applyFill="1" applyBorder="1" applyAlignment="1">
      <alignment horizontal="left" vertical="center"/>
    </xf>
    <xf numFmtId="49" fontId="1" fillId="12" borderId="27" xfId="2" applyNumberFormat="1" applyFont="1" applyFill="1" applyBorder="1" applyAlignment="1">
      <alignment horizontal="center" vertical="center" wrapText="1"/>
    </xf>
    <xf numFmtId="3" fontId="1" fillId="12" borderId="15" xfId="0" applyNumberFormat="1" applyFont="1" applyFill="1" applyBorder="1" applyAlignment="1">
      <alignment horizontal="center" vertical="center"/>
    </xf>
    <xf numFmtId="0" fontId="1" fillId="12" borderId="24" xfId="2" applyFont="1" applyFill="1" applyBorder="1" applyAlignment="1">
      <alignment horizontal="center" vertical="center"/>
    </xf>
    <xf numFmtId="49" fontId="6" fillId="12" borderId="15" xfId="2" applyNumberFormat="1" applyFont="1" applyFill="1" applyBorder="1" applyAlignment="1">
      <alignment horizontal="center" vertical="center" wrapText="1"/>
    </xf>
    <xf numFmtId="49" fontId="6" fillId="12" borderId="22" xfId="2" applyNumberFormat="1" applyFont="1" applyFill="1" applyBorder="1" applyAlignment="1">
      <alignment horizontal="center" vertical="center" wrapText="1"/>
    </xf>
    <xf numFmtId="49" fontId="6" fillId="12" borderId="22" xfId="2" applyNumberFormat="1" applyFont="1" applyFill="1" applyBorder="1" applyAlignment="1">
      <alignment horizontal="left" vertical="center"/>
    </xf>
    <xf numFmtId="49" fontId="6" fillId="12" borderId="27" xfId="2" applyNumberFormat="1" applyFont="1" applyFill="1" applyBorder="1" applyAlignment="1">
      <alignment horizontal="center" vertical="center" wrapText="1"/>
    </xf>
    <xf numFmtId="3" fontId="6" fillId="12" borderId="15" xfId="0" applyNumberFormat="1" applyFont="1" applyFill="1" applyBorder="1" applyAlignment="1">
      <alignment horizontal="center" vertical="center"/>
    </xf>
    <xf numFmtId="0" fontId="6" fillId="12" borderId="24" xfId="2" applyFont="1" applyFill="1" applyBorder="1" applyAlignment="1">
      <alignment horizontal="center" vertical="center"/>
    </xf>
    <xf numFmtId="49" fontId="6" fillId="0" borderId="15" xfId="2" applyNumberFormat="1" applyFont="1" applyBorder="1" applyAlignment="1">
      <alignment horizontal="left" vertical="center"/>
    </xf>
    <xf numFmtId="2" fontId="6" fillId="0" borderId="15" xfId="0" applyNumberFormat="1" applyFont="1" applyBorder="1" applyAlignment="1">
      <alignment horizontal="center" vertical="center"/>
    </xf>
    <xf numFmtId="49" fontId="6" fillId="8" borderId="15" xfId="2" applyNumberFormat="1" applyFont="1" applyFill="1" applyBorder="1" applyAlignment="1">
      <alignment horizontal="left" vertical="center"/>
    </xf>
    <xf numFmtId="0" fontId="1" fillId="12" borderId="15" xfId="2" applyNumberFormat="1" applyFont="1" applyFill="1" applyBorder="1" applyAlignment="1">
      <alignment horizontal="center" vertical="center"/>
    </xf>
    <xf numFmtId="49" fontId="1" fillId="12" borderId="15" xfId="2" applyNumberFormat="1" applyFont="1" applyFill="1" applyBorder="1" applyAlignment="1">
      <alignment horizontal="left" vertical="center"/>
    </xf>
    <xf numFmtId="49" fontId="1" fillId="12" borderId="15" xfId="2" applyNumberFormat="1" applyFont="1" applyFill="1" applyBorder="1" applyAlignment="1">
      <alignment horizontal="center" vertical="center"/>
    </xf>
    <xf numFmtId="4" fontId="1" fillId="12" borderId="15" xfId="0" applyNumberFormat="1" applyFont="1" applyFill="1" applyBorder="1" applyAlignment="1">
      <alignment horizontal="center" vertical="center"/>
    </xf>
    <xf numFmtId="0" fontId="1" fillId="12" borderId="15" xfId="0" applyNumberFormat="1" applyFont="1" applyFill="1" applyBorder="1" applyAlignment="1">
      <alignment horizontal="center" vertical="center"/>
    </xf>
    <xf numFmtId="49" fontId="1" fillId="12" borderId="28" xfId="2" applyNumberFormat="1" applyFont="1" applyFill="1" applyBorder="1" applyAlignment="1">
      <alignment horizontal="center" vertical="center"/>
    </xf>
    <xf numFmtId="0" fontId="6" fillId="12" borderId="15" xfId="2" applyNumberFormat="1" applyFont="1" applyFill="1" applyBorder="1" applyAlignment="1">
      <alignment horizontal="center" vertical="center"/>
    </xf>
    <xf numFmtId="49" fontId="6" fillId="12" borderId="15" xfId="2" applyNumberFormat="1" applyFont="1" applyFill="1" applyBorder="1" applyAlignment="1">
      <alignment horizontal="left" vertical="center"/>
    </xf>
    <xf numFmtId="49" fontId="6" fillId="12" borderId="15" xfId="2" applyNumberFormat="1" applyFont="1" applyFill="1" applyBorder="1" applyAlignment="1">
      <alignment horizontal="center" vertical="center"/>
    </xf>
    <xf numFmtId="4" fontId="6" fillId="12" borderId="15" xfId="0" applyNumberFormat="1" applyFont="1" applyFill="1" applyBorder="1" applyAlignment="1">
      <alignment horizontal="center" vertical="center"/>
    </xf>
    <xf numFmtId="0" fontId="6" fillId="12" borderId="15" xfId="0" applyNumberFormat="1" applyFont="1" applyFill="1" applyBorder="1" applyAlignment="1">
      <alignment horizontal="center" vertical="center"/>
    </xf>
    <xf numFmtId="40" fontId="11" fillId="0" borderId="0" xfId="3" applyFont="1"/>
    <xf numFmtId="49" fontId="6" fillId="9" borderId="15" xfId="2" applyNumberFormat="1" applyFont="1" applyFill="1" applyBorder="1" applyAlignment="1">
      <alignment horizontal="center" vertical="center" wrapText="1"/>
    </xf>
    <xf numFmtId="49" fontId="6" fillId="9" borderId="22" xfId="2" applyNumberFormat="1" applyFont="1" applyFill="1" applyBorder="1" applyAlignment="1">
      <alignment horizontal="center" vertical="center" wrapText="1"/>
    </xf>
    <xf numFmtId="49" fontId="6" fillId="9" borderId="22" xfId="2" applyNumberFormat="1" applyFont="1" applyFill="1" applyBorder="1" applyAlignment="1">
      <alignment horizontal="left" vertical="center"/>
    </xf>
    <xf numFmtId="49" fontId="6" fillId="9" borderId="27" xfId="2" applyNumberFormat="1" applyFont="1" applyFill="1" applyBorder="1" applyAlignment="1">
      <alignment horizontal="center" vertical="center" wrapText="1"/>
    </xf>
    <xf numFmtId="3" fontId="6" fillId="9" borderId="15" xfId="0" applyNumberFormat="1" applyFont="1" applyFill="1" applyBorder="1" applyAlignment="1">
      <alignment horizontal="center" vertical="center"/>
    </xf>
    <xf numFmtId="0" fontId="6" fillId="9" borderId="24" xfId="2" applyFont="1" applyFill="1" applyBorder="1" applyAlignment="1">
      <alignment horizontal="center" vertical="center"/>
    </xf>
    <xf numFmtId="40" fontId="11" fillId="0" borderId="0" xfId="3" applyFont="1" applyAlignment="1">
      <alignment horizontal="center" vertical="center"/>
    </xf>
    <xf numFmtId="0" fontId="6" fillId="9" borderId="15" xfId="2" applyNumberFormat="1" applyFont="1" applyFill="1" applyBorder="1" applyAlignment="1">
      <alignment horizontal="center" vertical="center"/>
    </xf>
    <xf numFmtId="49" fontId="6" fillId="9" borderId="15" xfId="2" applyNumberFormat="1" applyFont="1" applyFill="1" applyBorder="1" applyAlignment="1">
      <alignment horizontal="left" vertical="center"/>
    </xf>
    <xf numFmtId="49" fontId="6" fillId="9" borderId="15" xfId="2" applyNumberFormat="1" applyFont="1" applyFill="1" applyBorder="1" applyAlignment="1">
      <alignment horizontal="center" vertical="center"/>
    </xf>
    <xf numFmtId="4" fontId="6" fillId="9" borderId="15" xfId="0" applyNumberFormat="1" applyFont="1" applyFill="1" applyBorder="1" applyAlignment="1">
      <alignment horizontal="center" vertical="center"/>
    </xf>
    <xf numFmtId="0" fontId="6" fillId="9" borderId="15" xfId="0" applyNumberFormat="1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49" fontId="1" fillId="0" borderId="22" xfId="2" applyNumberFormat="1" applyFont="1" applyBorder="1" applyAlignment="1">
      <alignment horizontal="left" vertical="center"/>
    </xf>
    <xf numFmtId="171" fontId="1" fillId="0" borderId="15" xfId="0" applyNumberFormat="1" applyFont="1" applyBorder="1" applyAlignment="1">
      <alignment horizontal="center" vertical="center"/>
    </xf>
    <xf numFmtId="49" fontId="1" fillId="0" borderId="15" xfId="2" applyNumberFormat="1" applyFont="1" applyBorder="1" applyAlignment="1">
      <alignment horizontal="left" vertical="center" wrapText="1"/>
    </xf>
    <xf numFmtId="49" fontId="1" fillId="0" borderId="15" xfId="2" applyNumberFormat="1" applyFont="1" applyFill="1" applyBorder="1" applyAlignment="1">
      <alignment horizontal="left" vertical="center"/>
    </xf>
    <xf numFmtId="49" fontId="1" fillId="8" borderId="22" xfId="2" applyNumberFormat="1" applyFont="1" applyFill="1" applyBorder="1" applyAlignment="1">
      <alignment horizontal="left" vertical="center"/>
    </xf>
    <xf numFmtId="0" fontId="2" fillId="13" borderId="0" xfId="0" applyFont="1" applyFill="1" applyAlignment="1">
      <alignment horizontal="center"/>
    </xf>
    <xf numFmtId="0" fontId="2" fillId="13" borderId="0" xfId="0" applyFont="1" applyFill="1"/>
    <xf numFmtId="4" fontId="1" fillId="10" borderId="15" xfId="2" applyNumberFormat="1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4" fontId="1" fillId="10" borderId="19" xfId="0" applyNumberFormat="1" applyFont="1" applyFill="1" applyBorder="1" applyAlignment="1">
      <alignment horizontal="center" vertical="center"/>
    </xf>
    <xf numFmtId="49" fontId="1" fillId="10" borderId="28" xfId="2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5" xfId="0" applyBorder="1"/>
    <xf numFmtId="4" fontId="0" fillId="0" borderId="15" xfId="0" applyNumberFormat="1" applyFill="1" applyBorder="1"/>
    <xf numFmtId="164" fontId="0" fillId="0" borderId="120" xfId="0" applyNumberFormat="1" applyBorder="1"/>
    <xf numFmtId="0" fontId="0" fillId="0" borderId="27" xfId="0" applyBorder="1"/>
    <xf numFmtId="4" fontId="0" fillId="0" borderId="15" xfId="0" applyNumberFormat="1" applyBorder="1"/>
    <xf numFmtId="164" fontId="0" fillId="0" borderId="15" xfId="0" applyNumberFormat="1" applyBorder="1"/>
    <xf numFmtId="0" fontId="1" fillId="10" borderId="15" xfId="2" applyNumberFormat="1" applyFont="1" applyFill="1" applyBorder="1" applyAlignment="1">
      <alignment horizontal="center" vertical="center"/>
    </xf>
    <xf numFmtId="0" fontId="1" fillId="10" borderId="16" xfId="2" applyNumberFormat="1" applyFont="1" applyFill="1" applyBorder="1" applyAlignment="1">
      <alignment horizontal="center" vertical="center"/>
    </xf>
    <xf numFmtId="0" fontId="1" fillId="2" borderId="8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10" borderId="15" xfId="2" applyNumberFormat="1" applyFont="1" applyFill="1" applyBorder="1" applyAlignment="1">
      <alignment horizontal="center" vertical="center" wrapText="1"/>
    </xf>
    <xf numFmtId="49" fontId="1" fillId="10" borderId="15" xfId="2" applyNumberFormat="1" applyFont="1" applyFill="1" applyBorder="1" applyAlignment="1">
      <alignment horizontal="left" vertical="center"/>
    </xf>
    <xf numFmtId="0" fontId="2" fillId="0" borderId="27" xfId="0" applyFont="1" applyBorder="1"/>
    <xf numFmtId="0" fontId="2" fillId="0" borderId="80" xfId="0" applyFont="1" applyBorder="1"/>
    <xf numFmtId="0" fontId="2" fillId="0" borderId="120" xfId="0" applyFont="1" applyBorder="1"/>
    <xf numFmtId="0" fontId="1" fillId="0" borderId="82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1" fillId="0" borderId="19" xfId="2" applyFont="1" applyBorder="1" applyAlignment="1">
      <alignment horizontal="left" vertical="center" wrapText="1"/>
    </xf>
    <xf numFmtId="49" fontId="6" fillId="3" borderId="15" xfId="2" applyNumberFormat="1" applyFont="1" applyFill="1" applyBorder="1" applyAlignment="1">
      <alignment horizontal="left" vertical="center"/>
    </xf>
    <xf numFmtId="49" fontId="6" fillId="3" borderId="16" xfId="2" applyNumberFormat="1" applyFont="1" applyFill="1" applyBorder="1" applyAlignment="1">
      <alignment horizontal="left" vertical="center"/>
    </xf>
    <xf numFmtId="166" fontId="5" fillId="3" borderId="22" xfId="0" applyNumberFormat="1" applyFont="1" applyFill="1" applyBorder="1" applyAlignment="1">
      <alignment horizontal="right" vertical="center"/>
    </xf>
    <xf numFmtId="166" fontId="5" fillId="3" borderId="26" xfId="0" applyNumberFormat="1" applyFont="1" applyFill="1" applyBorder="1" applyAlignment="1">
      <alignment horizontal="right" vertical="center"/>
    </xf>
    <xf numFmtId="166" fontId="5" fillId="3" borderId="16" xfId="0" applyNumberFormat="1" applyFont="1" applyFill="1" applyBorder="1" applyAlignment="1">
      <alignment horizontal="right" vertical="center"/>
    </xf>
    <xf numFmtId="166" fontId="5" fillId="3" borderId="15" xfId="0" applyNumberFormat="1" applyFont="1" applyFill="1" applyBorder="1" applyAlignment="1">
      <alignment horizontal="right" vertical="center"/>
    </xf>
    <xf numFmtId="0" fontId="3" fillId="2" borderId="85" xfId="2" applyFont="1" applyFill="1" applyBorder="1" applyAlignment="1">
      <alignment horizontal="center"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24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3" fillId="2" borderId="82" xfId="2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1" fillId="0" borderId="85" xfId="2" applyFont="1" applyBorder="1" applyAlignment="1">
      <alignment horizontal="left" vertical="center"/>
    </xf>
    <xf numFmtId="0" fontId="1" fillId="0" borderId="25" xfId="2" applyFont="1" applyBorder="1" applyAlignment="1">
      <alignment horizontal="left" vertical="center"/>
    </xf>
    <xf numFmtId="0" fontId="1" fillId="0" borderId="24" xfId="2" applyFont="1" applyBorder="1" applyAlignment="1">
      <alignment horizontal="left" vertical="center"/>
    </xf>
    <xf numFmtId="0" fontId="1" fillId="2" borderId="85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3" fillId="2" borderId="19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1" fillId="0" borderId="85" xfId="2" applyFont="1" applyBorder="1" applyAlignment="1">
      <alignment vertical="center"/>
    </xf>
    <xf numFmtId="0" fontId="1" fillId="0" borderId="25" xfId="2" applyFont="1" applyBorder="1" applyAlignment="1">
      <alignment vertical="center"/>
    </xf>
    <xf numFmtId="0" fontId="1" fillId="0" borderId="24" xfId="2" applyFont="1" applyBorder="1" applyAlignment="1">
      <alignment vertical="center"/>
    </xf>
    <xf numFmtId="0" fontId="1" fillId="0" borderId="19" xfId="2" applyFont="1" applyBorder="1" applyAlignment="1">
      <alignment vertical="top"/>
    </xf>
    <xf numFmtId="0" fontId="1" fillId="0" borderId="82" xfId="2" applyFont="1" applyBorder="1" applyAlignment="1">
      <alignment vertical="top"/>
    </xf>
    <xf numFmtId="0" fontId="1" fillId="0" borderId="21" xfId="2" applyFont="1" applyBorder="1" applyAlignment="1">
      <alignment vertical="top"/>
    </xf>
    <xf numFmtId="0" fontId="1" fillId="0" borderId="81" xfId="2" applyFont="1" applyBorder="1" applyAlignment="1">
      <alignment horizontal="left" vertical="center"/>
    </xf>
    <xf numFmtId="0" fontId="1" fillId="0" borderId="0" xfId="2" applyFont="1" applyBorder="1" applyAlignment="1">
      <alignment horizontal="left" vertical="center"/>
    </xf>
    <xf numFmtId="0" fontId="1" fillId="0" borderId="19" xfId="2" applyFont="1" applyBorder="1" applyAlignment="1">
      <alignment horizontal="left" vertical="center"/>
    </xf>
    <xf numFmtId="0" fontId="1" fillId="0" borderId="82" xfId="2" applyFont="1" applyBorder="1" applyAlignment="1">
      <alignment horizontal="left" vertical="center"/>
    </xf>
    <xf numFmtId="0" fontId="1" fillId="0" borderId="21" xfId="2" applyFont="1" applyBorder="1" applyAlignment="1">
      <alignment horizontal="left" vertical="center"/>
    </xf>
    <xf numFmtId="0" fontId="1" fillId="0" borderId="18" xfId="2" applyFont="1" applyBorder="1" applyAlignment="1">
      <alignment horizontal="left" vertical="center"/>
    </xf>
    <xf numFmtId="0" fontId="1" fillId="0" borderId="85" xfId="2" applyFont="1" applyBorder="1" applyAlignment="1">
      <alignment horizontal="left" vertical="top"/>
    </xf>
    <xf numFmtId="0" fontId="1" fillId="0" borderId="25" xfId="2" applyFont="1" applyBorder="1" applyAlignment="1">
      <alignment horizontal="left" vertical="top"/>
    </xf>
    <xf numFmtId="0" fontId="1" fillId="0" borderId="24" xfId="2" applyFont="1" applyBorder="1" applyAlignment="1">
      <alignment horizontal="left" vertical="top"/>
    </xf>
    <xf numFmtId="0" fontId="1" fillId="0" borderId="19" xfId="2" applyFont="1" applyBorder="1" applyAlignment="1">
      <alignment horizontal="center" vertical="top"/>
    </xf>
    <xf numFmtId="0" fontId="1" fillId="0" borderId="21" xfId="2" applyFont="1" applyBorder="1" applyAlignment="1">
      <alignment horizontal="center" vertical="top"/>
    </xf>
    <xf numFmtId="0" fontId="1" fillId="0" borderId="19" xfId="2" applyFont="1" applyBorder="1" applyAlignment="1">
      <alignment horizontal="left" vertical="top"/>
    </xf>
    <xf numFmtId="0" fontId="1" fillId="0" borderId="82" xfId="2" applyFont="1" applyBorder="1" applyAlignment="1">
      <alignment horizontal="left" vertical="top"/>
    </xf>
    <xf numFmtId="0" fontId="1" fillId="0" borderId="21" xfId="2" applyFont="1" applyBorder="1" applyAlignment="1">
      <alignment horizontal="left" vertical="top"/>
    </xf>
    <xf numFmtId="0" fontId="1" fillId="0" borderId="81" xfId="2" applyFont="1" applyBorder="1" applyAlignment="1">
      <alignment horizontal="left" vertical="center" wrapText="1"/>
    </xf>
    <xf numFmtId="0" fontId="1" fillId="0" borderId="0" xfId="2" applyFont="1" applyBorder="1" applyAlignment="1">
      <alignment horizontal="left" vertical="center" wrapText="1"/>
    </xf>
    <xf numFmtId="0" fontId="1" fillId="0" borderId="18" xfId="2" applyFont="1" applyBorder="1" applyAlignment="1">
      <alignment horizontal="left" vertical="center" wrapText="1"/>
    </xf>
    <xf numFmtId="49" fontId="6" fillId="3" borderId="22" xfId="2" applyNumberFormat="1" applyFont="1" applyFill="1" applyBorder="1" applyAlignment="1">
      <alignment horizontal="left" vertical="center"/>
    </xf>
    <xf numFmtId="49" fontId="6" fillId="3" borderId="26" xfId="2" applyNumberFormat="1" applyFont="1" applyFill="1" applyBorder="1" applyAlignment="1">
      <alignment horizontal="left" vertical="center"/>
    </xf>
    <xf numFmtId="0" fontId="1" fillId="0" borderId="81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49" fontId="20" fillId="7" borderId="27" xfId="2" applyNumberFormat="1" applyFont="1" applyFill="1" applyBorder="1" applyAlignment="1">
      <alignment horizontal="left" vertical="center"/>
    </xf>
    <xf numFmtId="49" fontId="20" fillId="7" borderId="24" xfId="2" applyNumberFormat="1" applyFont="1" applyFill="1" applyBorder="1" applyAlignment="1">
      <alignment horizontal="left" vertical="center"/>
    </xf>
    <xf numFmtId="166" fontId="21" fillId="7" borderId="27" xfId="0" applyNumberFormat="1" applyFont="1" applyFill="1" applyBorder="1" applyAlignment="1">
      <alignment horizontal="right" vertical="center"/>
    </xf>
    <xf numFmtId="49" fontId="6" fillId="6" borderId="73" xfId="2" applyNumberFormat="1" applyFont="1" applyFill="1" applyBorder="1" applyAlignment="1">
      <alignment horizontal="left" vertical="center"/>
    </xf>
    <xf numFmtId="49" fontId="6" fillId="6" borderId="26" xfId="2" applyNumberFormat="1" applyFont="1" applyFill="1" applyBorder="1" applyAlignment="1">
      <alignment horizontal="left" vertical="center"/>
    </xf>
    <xf numFmtId="49" fontId="6" fillId="6" borderId="16" xfId="2" applyNumberFormat="1" applyFont="1" applyFill="1" applyBorder="1" applyAlignment="1">
      <alignment horizontal="left" vertical="center"/>
    </xf>
    <xf numFmtId="0" fontId="1" fillId="0" borderId="49" xfId="2" applyFont="1" applyBorder="1" applyAlignment="1">
      <alignment horizontal="left" vertical="center"/>
    </xf>
    <xf numFmtId="0" fontId="1" fillId="0" borderId="48" xfId="2" applyFont="1" applyBorder="1" applyAlignment="1">
      <alignment horizontal="left" vertical="center"/>
    </xf>
    <xf numFmtId="0" fontId="1" fillId="0" borderId="84" xfId="2" applyFont="1" applyBorder="1" applyAlignment="1">
      <alignment horizontal="left" vertical="center"/>
    </xf>
    <xf numFmtId="0" fontId="1" fillId="0" borderId="87" xfId="2" applyFont="1" applyBorder="1" applyAlignment="1">
      <alignment horizontal="left" vertical="center"/>
    </xf>
    <xf numFmtId="0" fontId="1" fillId="0" borderId="42" xfId="2" applyFont="1" applyBorder="1" applyAlignment="1">
      <alignment horizontal="center" vertical="center"/>
    </xf>
    <xf numFmtId="0" fontId="1" fillId="0" borderId="82" xfId="2" applyFont="1" applyBorder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0" fontId="1" fillId="0" borderId="43" xfId="2" applyFont="1" applyBorder="1" applyAlignment="1">
      <alignment horizontal="center" vertical="center"/>
    </xf>
    <xf numFmtId="0" fontId="3" fillId="5" borderId="37" xfId="2" applyFont="1" applyFill="1" applyBorder="1" applyAlignment="1">
      <alignment horizontal="center" vertical="center"/>
    </xf>
    <xf numFmtId="0" fontId="3" fillId="5" borderId="38" xfId="2" applyFont="1" applyFill="1" applyBorder="1" applyAlignment="1">
      <alignment horizontal="center" vertical="center"/>
    </xf>
    <xf numFmtId="0" fontId="3" fillId="5" borderId="39" xfId="2" applyFont="1" applyFill="1" applyBorder="1" applyAlignment="1">
      <alignment horizontal="center" vertical="center"/>
    </xf>
    <xf numFmtId="0" fontId="3" fillId="5" borderId="42" xfId="2" applyFont="1" applyFill="1" applyBorder="1" applyAlignment="1">
      <alignment horizontal="center" vertical="center"/>
    </xf>
    <xf numFmtId="0" fontId="3" fillId="5" borderId="82" xfId="2" applyFont="1" applyFill="1" applyBorder="1" applyAlignment="1">
      <alignment horizontal="center" vertical="center"/>
    </xf>
    <xf numFmtId="0" fontId="3" fillId="5" borderId="20" xfId="2" applyFont="1" applyFill="1" applyBorder="1" applyAlignment="1">
      <alignment horizontal="center" vertical="center"/>
    </xf>
    <xf numFmtId="0" fontId="3" fillId="5" borderId="21" xfId="2" applyFont="1" applyFill="1" applyBorder="1" applyAlignment="1">
      <alignment horizontal="center" vertical="center"/>
    </xf>
    <xf numFmtId="0" fontId="4" fillId="0" borderId="42" xfId="2" applyFont="1" applyBorder="1" applyAlignment="1">
      <alignment horizontal="left" vertical="center" wrapText="1"/>
    </xf>
    <xf numFmtId="0" fontId="4" fillId="0" borderId="82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1" fillId="0" borderId="83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 wrapText="1"/>
    </xf>
    <xf numFmtId="0" fontId="1" fillId="0" borderId="50" xfId="2" applyFont="1" applyBorder="1" applyAlignment="1">
      <alignment horizontal="left" vertical="center"/>
    </xf>
    <xf numFmtId="0" fontId="1" fillId="0" borderId="51" xfId="2" applyFont="1" applyBorder="1" applyAlignment="1">
      <alignment horizontal="left" vertical="center"/>
    </xf>
    <xf numFmtId="0" fontId="1" fillId="0" borderId="52" xfId="2" applyFont="1" applyBorder="1" applyAlignment="1">
      <alignment horizontal="left" vertical="center"/>
    </xf>
    <xf numFmtId="0" fontId="1" fillId="0" borderId="53" xfId="2" applyFont="1" applyBorder="1" applyAlignment="1">
      <alignment horizontal="left" vertical="center"/>
    </xf>
    <xf numFmtId="0" fontId="1" fillId="0" borderId="42" xfId="2" applyFont="1" applyBorder="1" applyAlignment="1">
      <alignment horizontal="left" vertical="center"/>
    </xf>
    <xf numFmtId="0" fontId="1" fillId="0" borderId="20" xfId="2" applyFont="1" applyBorder="1" applyAlignment="1">
      <alignment horizontal="left" vertical="center"/>
    </xf>
    <xf numFmtId="0" fontId="1" fillId="0" borderId="48" xfId="2" applyFont="1" applyBorder="1" applyAlignment="1">
      <alignment horizontal="left" vertical="top"/>
    </xf>
    <xf numFmtId="0" fontId="1" fillId="0" borderId="84" xfId="2" applyFont="1" applyBorder="1" applyAlignment="1">
      <alignment horizontal="left" vertical="top"/>
    </xf>
    <xf numFmtId="0" fontId="1" fillId="0" borderId="87" xfId="2" applyFont="1" applyBorder="1" applyAlignment="1">
      <alignment horizontal="left" vertical="top"/>
    </xf>
    <xf numFmtId="0" fontId="1" fillId="0" borderId="49" xfId="2" applyFont="1" applyBorder="1" applyAlignment="1">
      <alignment horizontal="left" vertical="center" wrapText="1"/>
    </xf>
    <xf numFmtId="0" fontId="1" fillId="0" borderId="50" xfId="2" applyFont="1" applyBorder="1" applyAlignment="1">
      <alignment horizontal="left" vertical="center" wrapText="1"/>
    </xf>
    <xf numFmtId="0" fontId="1" fillId="0" borderId="42" xfId="2" applyFont="1" applyBorder="1" applyAlignment="1">
      <alignment horizontal="center" vertical="top"/>
    </xf>
    <xf numFmtId="0" fontId="1" fillId="0" borderId="82" xfId="2" applyFont="1" applyBorder="1" applyAlignment="1">
      <alignment horizontal="center" vertical="top"/>
    </xf>
    <xf numFmtId="0" fontId="1" fillId="0" borderId="20" xfId="2" applyFont="1" applyBorder="1" applyAlignment="1">
      <alignment horizontal="center" vertical="top"/>
    </xf>
    <xf numFmtId="0" fontId="1" fillId="0" borderId="43" xfId="2" applyFont="1" applyBorder="1" applyAlignment="1">
      <alignment horizontal="center" vertical="top"/>
    </xf>
    <xf numFmtId="0" fontId="1" fillId="0" borderId="15" xfId="2" applyFont="1" applyBorder="1" applyAlignment="1">
      <alignment horizontal="left" vertical="center"/>
    </xf>
    <xf numFmtId="0" fontId="6" fillId="3" borderId="32" xfId="2" applyNumberFormat="1" applyFont="1" applyFill="1" applyBorder="1" applyAlignment="1">
      <alignment vertical="center"/>
    </xf>
    <xf numFmtId="0" fontId="6" fillId="3" borderId="26" xfId="2" applyNumberFormat="1" applyFont="1" applyFill="1" applyBorder="1" applyAlignment="1">
      <alignment vertical="center"/>
    </xf>
    <xf numFmtId="2" fontId="6" fillId="4" borderId="33" xfId="0" applyNumberFormat="1" applyFont="1" applyFill="1" applyBorder="1" applyAlignment="1">
      <alignment vertical="center" wrapText="1"/>
    </xf>
    <xf numFmtId="2" fontId="6" fillId="4" borderId="84" xfId="0" applyNumberFormat="1" applyFont="1" applyFill="1" applyBorder="1" applyAlignment="1">
      <alignment vertical="center" wrapText="1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3" fillId="2" borderId="54" xfId="2" applyFont="1" applyFill="1" applyBorder="1" applyAlignment="1">
      <alignment horizontal="center" vertical="center"/>
    </xf>
    <xf numFmtId="0" fontId="3" fillId="2" borderId="55" xfId="2" applyFont="1" applyFill="1" applyBorder="1" applyAlignment="1">
      <alignment horizontal="center" vertical="center"/>
    </xf>
    <xf numFmtId="0" fontId="3" fillId="2" borderId="90" xfId="2" applyFont="1" applyFill="1" applyBorder="1" applyAlignment="1">
      <alignment horizontal="center" vertical="center"/>
    </xf>
    <xf numFmtId="0" fontId="3" fillId="2" borderId="91" xfId="2" applyFont="1" applyFill="1" applyBorder="1" applyAlignment="1">
      <alignment horizontal="center" vertical="center"/>
    </xf>
    <xf numFmtId="0" fontId="1" fillId="0" borderId="59" xfId="2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/>
    </xf>
    <xf numFmtId="0" fontId="1" fillId="0" borderId="60" xfId="2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4" borderId="65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/>
    </xf>
    <xf numFmtId="0" fontId="6" fillId="4" borderId="67" xfId="2" applyFont="1" applyFill="1" applyBorder="1" applyAlignment="1">
      <alignment horizontal="center" vertical="center"/>
    </xf>
    <xf numFmtId="0" fontId="6" fillId="4" borderId="2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 wrapText="1"/>
    </xf>
    <xf numFmtId="0" fontId="6" fillId="4" borderId="66" xfId="2" applyFont="1" applyFill="1" applyBorder="1" applyAlignment="1">
      <alignment horizontal="center" vertical="center" wrapText="1"/>
    </xf>
    <xf numFmtId="0" fontId="1" fillId="0" borderId="94" xfId="2" applyFont="1" applyBorder="1" applyAlignment="1">
      <alignment horizontal="left" vertical="center"/>
    </xf>
    <xf numFmtId="0" fontId="1" fillId="0" borderId="95" xfId="2" applyFont="1" applyBorder="1" applyAlignment="1">
      <alignment horizontal="left" vertical="center"/>
    </xf>
    <xf numFmtId="0" fontId="1" fillId="0" borderId="93" xfId="2" applyFont="1" applyBorder="1" applyAlignment="1">
      <alignment horizontal="left" vertical="center"/>
    </xf>
    <xf numFmtId="0" fontId="1" fillId="0" borderId="61" xfId="2" applyFont="1" applyBorder="1" applyAlignment="1">
      <alignment horizontal="left" vertical="center"/>
    </xf>
    <xf numFmtId="0" fontId="1" fillId="0" borderId="13" xfId="2" applyFont="1" applyBorder="1" applyAlignment="1">
      <alignment horizontal="left" vertical="center"/>
    </xf>
    <xf numFmtId="0" fontId="1" fillId="0" borderId="62" xfId="2" applyFont="1" applyBorder="1" applyAlignment="1">
      <alignment horizontal="left" vertical="center"/>
    </xf>
    <xf numFmtId="0" fontId="6" fillId="3" borderId="30" xfId="2" applyFont="1" applyFill="1" applyBorder="1" applyAlignment="1">
      <alignment horizontal="left" vertical="center"/>
    </xf>
    <xf numFmtId="0" fontId="6" fillId="3" borderId="8" xfId="2" applyFont="1" applyFill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99" xfId="0" applyFont="1" applyBorder="1" applyAlignment="1">
      <alignment horizontal="left" vertical="center"/>
    </xf>
    <xf numFmtId="0" fontId="1" fillId="0" borderId="100" xfId="0" applyFont="1" applyBorder="1" applyAlignment="1">
      <alignment horizontal="left" vertical="center"/>
    </xf>
    <xf numFmtId="0" fontId="1" fillId="0" borderId="101" xfId="0" applyFont="1" applyBorder="1" applyAlignment="1">
      <alignment horizontal="left" vertical="center"/>
    </xf>
    <xf numFmtId="0" fontId="1" fillId="0" borderId="103" xfId="0" applyFont="1" applyBorder="1" applyAlignment="1">
      <alignment horizontal="left" vertical="center"/>
    </xf>
    <xf numFmtId="0" fontId="1" fillId="0" borderId="104" xfId="0" applyFont="1" applyBorder="1" applyAlignment="1">
      <alignment horizontal="left" vertical="center"/>
    </xf>
    <xf numFmtId="0" fontId="1" fillId="0" borderId="105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43" xfId="2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6" fillId="3" borderId="7" xfId="2" applyFont="1" applyFill="1" applyBorder="1" applyAlignment="1">
      <alignment horizontal="left" vertical="center"/>
    </xf>
    <xf numFmtId="0" fontId="1" fillId="0" borderId="106" xfId="0" applyFont="1" applyBorder="1" applyAlignment="1">
      <alignment horizontal="left" vertical="center"/>
    </xf>
    <xf numFmtId="0" fontId="1" fillId="0" borderId="23" xfId="2" applyFont="1" applyBorder="1" applyAlignment="1">
      <alignment horizontal="left" vertical="top"/>
    </xf>
    <xf numFmtId="0" fontId="1" fillId="0" borderId="15" xfId="2" applyFont="1" applyBorder="1" applyAlignment="1">
      <alignment horizontal="left" vertical="center" wrapText="1"/>
    </xf>
    <xf numFmtId="0" fontId="1" fillId="0" borderId="22" xfId="2" applyFont="1" applyBorder="1" applyAlignment="1">
      <alignment horizontal="left" vertical="center" wrapText="1"/>
    </xf>
    <xf numFmtId="0" fontId="6" fillId="3" borderId="15" xfId="2" applyFont="1" applyFill="1" applyBorder="1" applyAlignment="1">
      <alignment horizontal="left" vertical="center"/>
    </xf>
    <xf numFmtId="0" fontId="3" fillId="2" borderId="57" xfId="2" applyFont="1" applyFill="1" applyBorder="1" applyAlignment="1">
      <alignment horizontal="center" vertical="center"/>
    </xf>
    <xf numFmtId="0" fontId="3" fillId="2" borderId="31" xfId="2" applyFont="1" applyFill="1" applyBorder="1" applyAlignment="1">
      <alignment horizontal="center" vertical="center"/>
    </xf>
    <xf numFmtId="0" fontId="1" fillId="0" borderId="5" xfId="2" applyFont="1" applyBorder="1" applyAlignment="1">
      <alignment horizontal="left" vertical="center"/>
    </xf>
    <xf numFmtId="0" fontId="1" fillId="0" borderId="14" xfId="2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6" fillId="4" borderId="25" xfId="0" applyNumberFormat="1" applyFont="1" applyFill="1" applyBorder="1" applyAlignment="1">
      <alignment vertical="center" wrapText="1"/>
    </xf>
    <xf numFmtId="0" fontId="1" fillId="0" borderId="45" xfId="2" applyFont="1" applyBorder="1" applyAlignment="1">
      <alignment horizontal="left" vertical="top"/>
    </xf>
    <xf numFmtId="0" fontId="1" fillId="0" borderId="51" xfId="2" applyFont="1" applyBorder="1" applyAlignment="1">
      <alignment horizontal="left" vertical="center" wrapText="1"/>
    </xf>
    <xf numFmtId="0" fontId="1" fillId="0" borderId="52" xfId="2" applyFont="1" applyBorder="1" applyAlignment="1">
      <alignment horizontal="left" vertical="center" wrapText="1"/>
    </xf>
    <xf numFmtId="0" fontId="1" fillId="0" borderId="53" xfId="2" applyFont="1" applyBorder="1" applyAlignment="1">
      <alignment horizontal="left" vertical="center" wrapText="1"/>
    </xf>
    <xf numFmtId="2" fontId="12" fillId="4" borderId="5" xfId="0" applyNumberFormat="1" applyFont="1" applyFill="1" applyBorder="1" applyAlignment="1">
      <alignment vertical="center" wrapText="1"/>
    </xf>
    <xf numFmtId="2" fontId="12" fillId="4" borderId="14" xfId="0" applyNumberFormat="1" applyFont="1" applyFill="1" applyBorder="1" applyAlignment="1">
      <alignment vertical="center" wrapText="1"/>
    </xf>
    <xf numFmtId="2" fontId="12" fillId="4" borderId="6" xfId="0" applyNumberFormat="1" applyFont="1" applyFill="1" applyBorder="1" applyAlignment="1">
      <alignment vertical="center" wrapText="1"/>
    </xf>
    <xf numFmtId="49" fontId="1" fillId="0" borderId="10" xfId="2" applyNumberFormat="1" applyFont="1" applyBorder="1" applyAlignment="1">
      <alignment vertical="center" wrapText="1"/>
    </xf>
    <xf numFmtId="49" fontId="1" fillId="0" borderId="11" xfId="2" applyNumberFormat="1" applyFont="1" applyBorder="1" applyAlignment="1">
      <alignment vertical="center" wrapText="1"/>
    </xf>
    <xf numFmtId="49" fontId="1" fillId="0" borderId="9" xfId="2" applyNumberFormat="1" applyFont="1" applyBorder="1" applyAlignment="1">
      <alignment vertical="center" wrapText="1"/>
    </xf>
    <xf numFmtId="2" fontId="8" fillId="0" borderId="10" xfId="0" applyNumberFormat="1" applyFont="1" applyBorder="1" applyAlignment="1">
      <alignment vertical="center" wrapText="1"/>
    </xf>
    <xf numFmtId="2" fontId="8" fillId="0" borderId="11" xfId="0" applyNumberFormat="1" applyFont="1" applyBorder="1" applyAlignment="1">
      <alignment vertical="center" wrapText="1"/>
    </xf>
    <xf numFmtId="2" fontId="8" fillId="0" borderId="9" xfId="0" applyNumberFormat="1" applyFont="1" applyBorder="1" applyAlignment="1">
      <alignment vertical="center" wrapText="1"/>
    </xf>
    <xf numFmtId="0" fontId="1" fillId="0" borderId="78" xfId="2" applyFont="1" applyBorder="1" applyAlignment="1">
      <alignment horizontal="left" vertical="center"/>
    </xf>
    <xf numFmtId="0" fontId="1" fillId="0" borderId="34" xfId="2" applyFont="1" applyBorder="1" applyAlignment="1">
      <alignment horizontal="left" vertical="center"/>
    </xf>
    <xf numFmtId="0" fontId="1" fillId="0" borderId="79" xfId="2" applyFont="1" applyBorder="1" applyAlignment="1">
      <alignment horizontal="left" vertical="center"/>
    </xf>
    <xf numFmtId="0" fontId="1" fillId="0" borderId="59" xfId="2" applyFont="1" applyBorder="1" applyAlignment="1">
      <alignment vertical="center"/>
    </xf>
    <xf numFmtId="0" fontId="1" fillId="0" borderId="8" xfId="2" applyFont="1" applyBorder="1" applyAlignment="1">
      <alignment vertical="center"/>
    </xf>
    <xf numFmtId="0" fontId="1" fillId="0" borderId="60" xfId="2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6" fillId="4" borderId="26" xfId="2" applyFont="1" applyFill="1" applyBorder="1" applyAlignment="1">
      <alignment horizontal="center" vertical="center" wrapText="1"/>
    </xf>
    <xf numFmtId="0" fontId="6" fillId="4" borderId="47" xfId="2" applyFont="1" applyFill="1" applyBorder="1" applyAlignment="1">
      <alignment horizontal="center" vertical="center" wrapText="1"/>
    </xf>
    <xf numFmtId="0" fontId="6" fillId="4" borderId="48" xfId="2" applyFont="1" applyFill="1" applyBorder="1" applyAlignment="1">
      <alignment horizontal="center" vertical="center"/>
    </xf>
    <xf numFmtId="0" fontId="6" fillId="4" borderId="25" xfId="2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0" fontId="6" fillId="4" borderId="42" xfId="2" applyFont="1" applyFill="1" applyBorder="1" applyAlignment="1">
      <alignment horizontal="center" vertical="center"/>
    </xf>
    <xf numFmtId="0" fontId="6" fillId="4" borderId="20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center" vertical="center"/>
    </xf>
    <xf numFmtId="49" fontId="6" fillId="3" borderId="10" xfId="2" applyNumberFormat="1" applyFont="1" applyFill="1" applyBorder="1" applyAlignment="1">
      <alignment vertical="center"/>
    </xf>
    <xf numFmtId="49" fontId="6" fillId="3" borderId="11" xfId="2" applyNumberFormat="1" applyFont="1" applyFill="1" applyBorder="1" applyAlignment="1">
      <alignment vertical="center"/>
    </xf>
    <xf numFmtId="49" fontId="6" fillId="3" borderId="9" xfId="2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6" fillId="3" borderId="59" xfId="2" applyNumberFormat="1" applyFont="1" applyFill="1" applyBorder="1" applyAlignment="1">
      <alignment horizontal="center" vertical="center"/>
    </xf>
    <xf numFmtId="49" fontId="6" fillId="3" borderId="74" xfId="2" applyNumberFormat="1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left" vertical="center"/>
    </xf>
    <xf numFmtId="49" fontId="6" fillId="3" borderId="35" xfId="2" applyNumberFormat="1" applyFont="1" applyFill="1" applyBorder="1" applyAlignment="1">
      <alignment horizontal="left" vertical="center"/>
    </xf>
    <xf numFmtId="49" fontId="6" fillId="3" borderId="12" xfId="2" applyNumberFormat="1" applyFont="1" applyFill="1" applyBorder="1" applyAlignment="1">
      <alignment horizontal="left" vertical="center"/>
    </xf>
    <xf numFmtId="49" fontId="6" fillId="3" borderId="3" xfId="2" applyNumberFormat="1" applyFont="1" applyFill="1" applyBorder="1" applyAlignment="1">
      <alignment horizontal="left" vertical="center"/>
    </xf>
    <xf numFmtId="4" fontId="2" fillId="0" borderId="0" xfId="0" applyNumberFormat="1" applyFont="1" applyBorder="1" applyAlignment="1">
      <alignment horizontal="center"/>
    </xf>
    <xf numFmtId="49" fontId="6" fillId="3" borderId="15" xfId="2" applyNumberFormat="1" applyFont="1" applyFill="1" applyBorder="1" applyAlignment="1">
      <alignment horizontal="center" vertical="center" textRotation="90"/>
    </xf>
    <xf numFmtId="49" fontId="6" fillId="3" borderId="27" xfId="2" applyNumberFormat="1" applyFont="1" applyFill="1" applyBorder="1" applyAlignment="1">
      <alignment horizontal="center" vertical="center" textRotation="90"/>
    </xf>
    <xf numFmtId="49" fontId="6" fillId="3" borderId="15" xfId="2" applyNumberFormat="1" applyFont="1" applyFill="1" applyBorder="1" applyAlignment="1">
      <alignment horizontal="center" vertical="center"/>
    </xf>
    <xf numFmtId="49" fontId="6" fillId="3" borderId="27" xfId="2" applyNumberFormat="1" applyFont="1" applyFill="1" applyBorder="1" applyAlignment="1">
      <alignment horizontal="center" vertical="center"/>
    </xf>
    <xf numFmtId="0" fontId="1" fillId="0" borderId="81" xfId="2" applyFont="1" applyBorder="1" applyAlignment="1">
      <alignment horizontal="left" vertical="top" wrapText="1"/>
    </xf>
    <xf numFmtId="0" fontId="1" fillId="0" borderId="0" xfId="2" applyFont="1" applyBorder="1" applyAlignment="1">
      <alignment horizontal="left" vertical="top" wrapText="1"/>
    </xf>
    <xf numFmtId="0" fontId="3" fillId="2" borderId="84" xfId="2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" fillId="0" borderId="17" xfId="2" applyFont="1" applyBorder="1" applyAlignment="1">
      <alignment horizontal="left" vertical="top"/>
    </xf>
    <xf numFmtId="0" fontId="1" fillId="0" borderId="50" xfId="2" applyFont="1" applyBorder="1" applyAlignment="1">
      <alignment horizontal="left" vertical="top"/>
    </xf>
    <xf numFmtId="0" fontId="1" fillId="0" borderId="1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" fillId="0" borderId="17" xfId="2" applyFont="1" applyBorder="1" applyAlignment="1">
      <alignment horizontal="center" vertical="top"/>
    </xf>
    <xf numFmtId="0" fontId="1" fillId="0" borderId="50" xfId="2" applyFont="1" applyBorder="1" applyAlignment="1">
      <alignment horizontal="center" vertical="top"/>
    </xf>
    <xf numFmtId="0" fontId="1" fillId="0" borderId="48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indent="2"/>
    </xf>
    <xf numFmtId="0" fontId="18" fillId="0" borderId="0" xfId="0" applyFont="1" applyBorder="1" applyAlignment="1">
      <alignment horizontal="left" vertical="center" indent="2"/>
    </xf>
    <xf numFmtId="0" fontId="18" fillId="0" borderId="50" xfId="0" applyFont="1" applyBorder="1" applyAlignment="1">
      <alignment horizontal="left" vertical="center" indent="2"/>
    </xf>
    <xf numFmtId="0" fontId="19" fillId="0" borderId="51" xfId="0" applyFont="1" applyBorder="1" applyAlignment="1">
      <alignment horizontal="left" vertical="center" indent="2"/>
    </xf>
    <xf numFmtId="0" fontId="19" fillId="0" borderId="52" xfId="0" applyFont="1" applyBorder="1" applyAlignment="1">
      <alignment horizontal="left" vertical="center" indent="2"/>
    </xf>
    <xf numFmtId="0" fontId="19" fillId="0" borderId="53" xfId="0" applyFont="1" applyBorder="1" applyAlignment="1">
      <alignment horizontal="left" vertical="center" indent="2"/>
    </xf>
    <xf numFmtId="0" fontId="1" fillId="0" borderId="23" xfId="2" applyFont="1" applyBorder="1" applyAlignment="1">
      <alignment horizontal="left" vertical="center"/>
    </xf>
    <xf numFmtId="0" fontId="1" fillId="0" borderId="45" xfId="2" applyFont="1" applyBorder="1" applyAlignment="1">
      <alignment horizontal="left" vertical="center"/>
    </xf>
    <xf numFmtId="0" fontId="18" fillId="0" borderId="48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8" fillId="0" borderId="45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13" fillId="0" borderId="4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 wrapText="1"/>
    </xf>
    <xf numFmtId="0" fontId="3" fillId="4" borderId="3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vertical="center" wrapText="1"/>
    </xf>
    <xf numFmtId="0" fontId="1" fillId="4" borderId="41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43" xfId="2" applyFont="1" applyBorder="1" applyAlignment="1">
      <alignment horizontal="left" vertical="center" wrapText="1"/>
    </xf>
    <xf numFmtId="0" fontId="1" fillId="0" borderId="42" xfId="2" applyFont="1" applyBorder="1" applyAlignment="1">
      <alignment horizontal="left" vertical="top"/>
    </xf>
    <xf numFmtId="0" fontId="1" fillId="0" borderId="20" xfId="2" applyFont="1" applyBorder="1" applyAlignment="1">
      <alignment horizontal="left" vertical="top"/>
    </xf>
    <xf numFmtId="0" fontId="1" fillId="0" borderId="43" xfId="2" applyFont="1" applyBorder="1" applyAlignment="1">
      <alignment horizontal="left" vertical="top"/>
    </xf>
  </cellXfs>
  <cellStyles count="49">
    <cellStyle name="20% - Ênfase1 2" xfId="5" xr:uid="{00000000-0005-0000-0000-000000000000}"/>
    <cellStyle name="20% - Ênfase2 2" xfId="6" xr:uid="{00000000-0005-0000-0000-000001000000}"/>
    <cellStyle name="20% - Ênfase3 2" xfId="7" xr:uid="{00000000-0005-0000-0000-000002000000}"/>
    <cellStyle name="20% - Ênfase4 2" xfId="8" xr:uid="{00000000-0005-0000-0000-000003000000}"/>
    <cellStyle name="20% - Ênfase5 2" xfId="9" xr:uid="{00000000-0005-0000-0000-000004000000}"/>
    <cellStyle name="20% - Ênfase6 2" xfId="10" xr:uid="{00000000-0005-0000-0000-000005000000}"/>
    <cellStyle name="40% - Ênfase1 2" xfId="11" xr:uid="{00000000-0005-0000-0000-000006000000}"/>
    <cellStyle name="40% - Ênfase2 2" xfId="12" xr:uid="{00000000-0005-0000-0000-000007000000}"/>
    <cellStyle name="40% - Ênfase3 2" xfId="13" xr:uid="{00000000-0005-0000-0000-000008000000}"/>
    <cellStyle name="40% - Ênfase4 2" xfId="14" xr:uid="{00000000-0005-0000-0000-000009000000}"/>
    <cellStyle name="40% - Ênfase5 2" xfId="15" xr:uid="{00000000-0005-0000-0000-00000A000000}"/>
    <cellStyle name="40% - Ênfase6 2" xfId="16" xr:uid="{00000000-0005-0000-0000-00000B000000}"/>
    <cellStyle name="60% - Ênfase1 2" xfId="17" xr:uid="{00000000-0005-0000-0000-00000C000000}"/>
    <cellStyle name="60% - Ênfase2 2" xfId="18" xr:uid="{00000000-0005-0000-0000-00000D000000}"/>
    <cellStyle name="60% - Ênfase3 2" xfId="19" xr:uid="{00000000-0005-0000-0000-00000E000000}"/>
    <cellStyle name="60% - Ênfase4 2" xfId="20" xr:uid="{00000000-0005-0000-0000-00000F000000}"/>
    <cellStyle name="60% - Ênfase5 2" xfId="21" xr:uid="{00000000-0005-0000-0000-000010000000}"/>
    <cellStyle name="60% - Ênfase6 2" xfId="22" xr:uid="{00000000-0005-0000-0000-000011000000}"/>
    <cellStyle name="Bom 2" xfId="23" xr:uid="{00000000-0005-0000-0000-000012000000}"/>
    <cellStyle name="Cálculo 2" xfId="24" xr:uid="{00000000-0005-0000-0000-000013000000}"/>
    <cellStyle name="Cálculo 3" xfId="44" xr:uid="{00000000-0005-0000-0000-000014000000}"/>
    <cellStyle name="Célula de Verificação 2" xfId="25" xr:uid="{00000000-0005-0000-0000-000015000000}"/>
    <cellStyle name="Célula Vinculada 2" xfId="26" xr:uid="{00000000-0005-0000-0000-000016000000}"/>
    <cellStyle name="Ênfase1 2" xfId="27" xr:uid="{00000000-0005-0000-0000-000017000000}"/>
    <cellStyle name="Ênfase2 2" xfId="28" xr:uid="{00000000-0005-0000-0000-000018000000}"/>
    <cellStyle name="Ênfase3 2" xfId="29" xr:uid="{00000000-0005-0000-0000-000019000000}"/>
    <cellStyle name="Ênfase4 2" xfId="30" xr:uid="{00000000-0005-0000-0000-00001A000000}"/>
    <cellStyle name="Ênfase5 2" xfId="31" xr:uid="{00000000-0005-0000-0000-00001B000000}"/>
    <cellStyle name="Ênfase6 2" xfId="32" xr:uid="{00000000-0005-0000-0000-00001C000000}"/>
    <cellStyle name="Entrada 2" xfId="33" xr:uid="{00000000-0005-0000-0000-00001D000000}"/>
    <cellStyle name="Entrada 3" xfId="45" xr:uid="{00000000-0005-0000-0000-00001E000000}"/>
    <cellStyle name="Normal" xfId="0" builtinId="0"/>
    <cellStyle name="Normal 2" xfId="4" xr:uid="{00000000-0005-0000-0000-000020000000}"/>
    <cellStyle name="Normal_PP-II" xfId="1" xr:uid="{00000000-0005-0000-0000-000021000000}"/>
    <cellStyle name="Normal_PP-VI" xfId="2" xr:uid="{00000000-0005-0000-0000-000022000000}"/>
    <cellStyle name="Nota 2" xfId="34" xr:uid="{00000000-0005-0000-0000-000023000000}"/>
    <cellStyle name="Nota 3" xfId="46" xr:uid="{00000000-0005-0000-0000-000024000000}"/>
    <cellStyle name="Saída 2" xfId="35" xr:uid="{00000000-0005-0000-0000-000025000000}"/>
    <cellStyle name="Saída 3" xfId="47" xr:uid="{00000000-0005-0000-0000-000026000000}"/>
    <cellStyle name="Texto de Aviso 2" xfId="36" xr:uid="{00000000-0005-0000-0000-000027000000}"/>
    <cellStyle name="Texto Explicativo 2" xfId="37" xr:uid="{00000000-0005-0000-0000-000028000000}"/>
    <cellStyle name="Título 1 1" xfId="39" xr:uid="{00000000-0005-0000-0000-000029000000}"/>
    <cellStyle name="Título 1 2" xfId="38" xr:uid="{00000000-0005-0000-0000-00002A000000}"/>
    <cellStyle name="Título 2 2" xfId="40" xr:uid="{00000000-0005-0000-0000-00002B000000}"/>
    <cellStyle name="Título 3 2" xfId="41" xr:uid="{00000000-0005-0000-0000-00002C000000}"/>
    <cellStyle name="Título 4 2" xfId="42" xr:uid="{00000000-0005-0000-0000-00002D000000}"/>
    <cellStyle name="Total 2" xfId="43" xr:uid="{00000000-0005-0000-0000-00002E000000}"/>
    <cellStyle name="Total 3" xfId="48" xr:uid="{00000000-0005-0000-0000-00002F000000}"/>
    <cellStyle name="Vírgula" xfId="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D9"/>
      <color rgb="FFFFFFCC"/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M95"/>
  <sheetViews>
    <sheetView view="pageBreakPreview" topLeftCell="A19" zoomScale="130" zoomScaleNormal="100" zoomScaleSheetLayoutView="130" workbookViewId="0">
      <selection activeCell="A30" sqref="A30:G30"/>
    </sheetView>
  </sheetViews>
  <sheetFormatPr defaultColWidth="0" defaultRowHeight="12.75" zeroHeight="1" x14ac:dyDescent="0.2"/>
  <cols>
    <col min="1" max="1" width="9.42578125" style="163" customWidth="1"/>
    <col min="2" max="3" width="5.7109375" style="48" customWidth="1"/>
    <col min="4" max="4" width="30.7109375" style="48" customWidth="1"/>
    <col min="5" max="5" width="5.7109375" style="48" customWidth="1"/>
    <col min="6" max="6" width="7.7109375" style="48" customWidth="1"/>
    <col min="7" max="8" width="10.7109375" style="48" customWidth="1"/>
    <col min="9" max="9" width="7.7109375" style="48" customWidth="1"/>
    <col min="10" max="10" width="10.7109375" style="48" customWidth="1"/>
    <col min="11" max="11" width="10.7109375" style="136" customWidth="1"/>
    <col min="12" max="12" width="17.85546875" style="8" customWidth="1"/>
    <col min="13" max="13" width="6.7109375" style="4" hidden="1" customWidth="1"/>
    <col min="14" max="16384" width="9.140625" style="6" hidden="1"/>
  </cols>
  <sheetData>
    <row r="1" spans="1:13" ht="15" customHeight="1" x14ac:dyDescent="0.2">
      <c r="A1" s="349" t="s">
        <v>192</v>
      </c>
      <c r="B1" s="350"/>
      <c r="C1" s="350"/>
      <c r="D1" s="350"/>
      <c r="E1" s="350"/>
      <c r="F1" s="350"/>
      <c r="G1" s="350"/>
      <c r="H1" s="350"/>
      <c r="I1" s="351"/>
      <c r="J1" s="358" t="s">
        <v>0</v>
      </c>
      <c r="K1" s="359"/>
    </row>
    <row r="2" spans="1:13" ht="15" customHeight="1" x14ac:dyDescent="0.2">
      <c r="A2" s="352"/>
      <c r="B2" s="353"/>
      <c r="C2" s="353"/>
      <c r="D2" s="353"/>
      <c r="E2" s="353"/>
      <c r="F2" s="353"/>
      <c r="G2" s="353"/>
      <c r="H2" s="353"/>
      <c r="I2" s="354"/>
      <c r="J2" s="360" t="s">
        <v>193</v>
      </c>
      <c r="K2" s="361"/>
    </row>
    <row r="3" spans="1:13" ht="15" customHeight="1" x14ac:dyDescent="0.2">
      <c r="A3" s="362" t="s">
        <v>1</v>
      </c>
      <c r="B3" s="363"/>
      <c r="C3" s="363"/>
      <c r="D3" s="363"/>
      <c r="E3" s="363"/>
      <c r="F3" s="363"/>
      <c r="G3" s="363"/>
      <c r="H3" s="363"/>
      <c r="I3" s="363"/>
      <c r="J3" s="363"/>
      <c r="K3" s="364"/>
    </row>
    <row r="4" spans="1:13" ht="15" customHeight="1" x14ac:dyDescent="0.2">
      <c r="A4" s="365"/>
      <c r="B4" s="366"/>
      <c r="C4" s="366"/>
      <c r="D4" s="366"/>
      <c r="E4" s="366"/>
      <c r="F4" s="366"/>
      <c r="G4" s="366"/>
      <c r="H4" s="366"/>
      <c r="I4" s="366"/>
      <c r="J4" s="366"/>
      <c r="K4" s="367"/>
    </row>
    <row r="5" spans="1:13" ht="15" customHeight="1" x14ac:dyDescent="0.2">
      <c r="A5" s="368" t="s">
        <v>51</v>
      </c>
      <c r="B5" s="369"/>
      <c r="C5" s="369"/>
      <c r="D5" s="369"/>
      <c r="E5" s="369"/>
      <c r="F5" s="355" t="s">
        <v>123</v>
      </c>
      <c r="G5" s="356"/>
      <c r="H5" s="356"/>
      <c r="I5" s="357"/>
      <c r="J5" s="355" t="s">
        <v>300</v>
      </c>
      <c r="K5" s="357"/>
    </row>
    <row r="6" spans="1:13" ht="35.1" customHeight="1" x14ac:dyDescent="0.2">
      <c r="A6" s="342" t="s">
        <v>448</v>
      </c>
      <c r="B6" s="340"/>
      <c r="C6" s="340"/>
      <c r="D6" s="340"/>
      <c r="E6" s="341"/>
      <c r="F6" s="342" t="s">
        <v>301</v>
      </c>
      <c r="G6" s="340"/>
      <c r="H6" s="340"/>
      <c r="I6" s="341"/>
      <c r="J6" s="340" t="s">
        <v>310</v>
      </c>
      <c r="K6" s="341"/>
      <c r="M6" s="6"/>
    </row>
    <row r="7" spans="1:13" ht="15" customHeight="1" x14ac:dyDescent="0.2">
      <c r="A7" s="18" t="s">
        <v>257</v>
      </c>
      <c r="B7" s="201" t="s">
        <v>279</v>
      </c>
      <c r="C7" s="18" t="s">
        <v>280</v>
      </c>
      <c r="D7" s="18" t="s">
        <v>61</v>
      </c>
      <c r="E7" s="18" t="s">
        <v>53</v>
      </c>
      <c r="F7" s="20" t="s">
        <v>54</v>
      </c>
      <c r="G7" s="20" t="s">
        <v>79</v>
      </c>
      <c r="H7" s="20" t="s">
        <v>80</v>
      </c>
      <c r="I7" s="20" t="s">
        <v>60</v>
      </c>
      <c r="J7" s="20" t="s">
        <v>81</v>
      </c>
      <c r="K7" s="20" t="s">
        <v>82</v>
      </c>
      <c r="L7" s="5"/>
      <c r="M7" s="6"/>
    </row>
    <row r="8" spans="1:13" ht="15" customHeight="1" x14ac:dyDescent="0.2">
      <c r="A8" s="252" t="s">
        <v>438</v>
      </c>
      <c r="B8" s="202" t="s">
        <v>57</v>
      </c>
      <c r="C8" s="202" t="s">
        <v>253</v>
      </c>
      <c r="D8" s="23" t="s">
        <v>276</v>
      </c>
      <c r="E8" s="128" t="s">
        <v>73</v>
      </c>
      <c r="F8" s="132">
        <f>'CRO1_Ins-Pro'!D4</f>
        <v>0</v>
      </c>
      <c r="G8" s="129">
        <v>19796.48</v>
      </c>
      <c r="H8" s="132">
        <f>ROUND(I8*G8,2)</f>
        <v>46377.21</v>
      </c>
      <c r="I8" s="131">
        <f>'PFP2.2_FatorKb'!$E$37</f>
        <v>2.3426999999999998</v>
      </c>
      <c r="J8" s="132">
        <f>ROUND(F8*G8,2)</f>
        <v>0</v>
      </c>
      <c r="K8" s="253">
        <f>ROUND(F8*H8,2)</f>
        <v>0</v>
      </c>
      <c r="L8" s="17">
        <f>J8*I8</f>
        <v>0</v>
      </c>
      <c r="M8" s="6"/>
    </row>
    <row r="9" spans="1:13" ht="15" customHeight="1" x14ac:dyDescent="0.2">
      <c r="A9" s="252" t="s">
        <v>255</v>
      </c>
      <c r="B9" s="202" t="s">
        <v>57</v>
      </c>
      <c r="C9" s="203" t="s">
        <v>10</v>
      </c>
      <c r="D9" s="23" t="s">
        <v>282</v>
      </c>
      <c r="E9" s="128" t="s">
        <v>73</v>
      </c>
      <c r="F9" s="132">
        <f>'CRO1_Ins-Pro'!D5</f>
        <v>0</v>
      </c>
      <c r="G9" s="129"/>
      <c r="H9" s="132">
        <f t="shared" ref="H9:H27" si="0">ROUND(I9*G9,2)</f>
        <v>0</v>
      </c>
      <c r="I9" s="131">
        <f>'PFP2.2_FatorKb'!$E$37</f>
        <v>2.3426999999999998</v>
      </c>
      <c r="J9" s="132">
        <f t="shared" ref="J9:J27" si="1">ROUND(F9*G9,2)</f>
        <v>0</v>
      </c>
      <c r="K9" s="253">
        <f t="shared" ref="K9:K23" si="2">ROUND(F9*H9,2)</f>
        <v>0</v>
      </c>
      <c r="L9" s="17"/>
      <c r="M9" s="6"/>
    </row>
    <row r="10" spans="1:13" ht="15" customHeight="1" x14ac:dyDescent="0.2">
      <c r="A10" s="252" t="s">
        <v>439</v>
      </c>
      <c r="B10" s="202" t="s">
        <v>57</v>
      </c>
      <c r="C10" s="203" t="s">
        <v>74</v>
      </c>
      <c r="D10" s="23" t="s">
        <v>277</v>
      </c>
      <c r="E10" s="128" t="s">
        <v>73</v>
      </c>
      <c r="F10" s="132">
        <f>'CRO1_Ins-Pro'!D6</f>
        <v>0</v>
      </c>
      <c r="G10" s="129">
        <v>15304.96</v>
      </c>
      <c r="H10" s="132">
        <f t="shared" si="0"/>
        <v>35854.93</v>
      </c>
      <c r="I10" s="131">
        <f>'PFP2.1_FatorKa'!$E$37</f>
        <v>2.3426999999999998</v>
      </c>
      <c r="J10" s="132">
        <f t="shared" si="1"/>
        <v>0</v>
      </c>
      <c r="K10" s="253">
        <f t="shared" si="2"/>
        <v>0</v>
      </c>
      <c r="L10" s="17"/>
      <c r="M10" s="6"/>
    </row>
    <row r="11" spans="1:13" ht="15" customHeight="1" x14ac:dyDescent="0.2">
      <c r="A11" s="252" t="s">
        <v>255</v>
      </c>
      <c r="B11" s="202" t="s">
        <v>57</v>
      </c>
      <c r="C11" s="203" t="s">
        <v>169</v>
      </c>
      <c r="D11" s="23" t="s">
        <v>294</v>
      </c>
      <c r="E11" s="128" t="s">
        <v>73</v>
      </c>
      <c r="F11" s="132">
        <f>'CRO1_Ins-Pro'!D7</f>
        <v>0</v>
      </c>
      <c r="G11" s="129"/>
      <c r="H11" s="132">
        <f t="shared" si="0"/>
        <v>0</v>
      </c>
      <c r="I11" s="131">
        <f>'PFP2.1_FatorKa'!$E$37</f>
        <v>2.3426999999999998</v>
      </c>
      <c r="J11" s="132">
        <f t="shared" si="1"/>
        <v>0</v>
      </c>
      <c r="K11" s="253">
        <f t="shared" si="2"/>
        <v>0</v>
      </c>
      <c r="L11" s="17"/>
      <c r="M11" s="6"/>
    </row>
    <row r="12" spans="1:13" ht="21" customHeight="1" x14ac:dyDescent="0.2">
      <c r="A12" s="335" t="s">
        <v>443</v>
      </c>
      <c r="B12" s="332" t="s">
        <v>57</v>
      </c>
      <c r="C12" s="332" t="s">
        <v>220</v>
      </c>
      <c r="D12" s="336" t="s">
        <v>293</v>
      </c>
      <c r="E12" s="323" t="s">
        <v>73</v>
      </c>
      <c r="F12" s="260">
        <f>'CRO1_Ins-Pro'!D8</f>
        <v>0</v>
      </c>
      <c r="G12" s="322">
        <v>5255.97</v>
      </c>
      <c r="H12" s="260">
        <f t="shared" si="0"/>
        <v>12313.16</v>
      </c>
      <c r="I12" s="321">
        <f>'PFP2.1_FatorKa'!$E$37</f>
        <v>2.3426999999999998</v>
      </c>
      <c r="J12" s="260">
        <f t="shared" si="1"/>
        <v>0</v>
      </c>
      <c r="K12" s="320">
        <f t="shared" si="2"/>
        <v>0</v>
      </c>
      <c r="L12" s="17"/>
      <c r="M12" s="6"/>
    </row>
    <row r="13" spans="1:13" ht="21" customHeight="1" x14ac:dyDescent="0.2">
      <c r="A13" s="335" t="s">
        <v>443</v>
      </c>
      <c r="B13" s="332" t="s">
        <v>57</v>
      </c>
      <c r="C13" s="332" t="s">
        <v>219</v>
      </c>
      <c r="D13" s="336" t="s">
        <v>226</v>
      </c>
      <c r="E13" s="323" t="s">
        <v>73</v>
      </c>
      <c r="F13" s="260">
        <f>'CRO1_Ins-Pro'!D9</f>
        <v>0</v>
      </c>
      <c r="G13" s="322">
        <v>3405.2</v>
      </c>
      <c r="H13" s="260">
        <f t="shared" si="0"/>
        <v>7977.36</v>
      </c>
      <c r="I13" s="321">
        <f>'PFP2.1_FatorKa'!$E$37</f>
        <v>2.3426999999999998</v>
      </c>
      <c r="J13" s="260">
        <f t="shared" si="1"/>
        <v>0</v>
      </c>
      <c r="K13" s="320">
        <f t="shared" si="2"/>
        <v>0</v>
      </c>
      <c r="L13" s="17"/>
      <c r="M13" s="6"/>
    </row>
    <row r="14" spans="1:13" ht="21" customHeight="1" x14ac:dyDescent="0.2">
      <c r="A14" s="335" t="s">
        <v>443</v>
      </c>
      <c r="B14" s="332" t="s">
        <v>57</v>
      </c>
      <c r="C14" s="332" t="s">
        <v>221</v>
      </c>
      <c r="D14" s="336" t="s">
        <v>295</v>
      </c>
      <c r="E14" s="323" t="s">
        <v>73</v>
      </c>
      <c r="F14" s="260">
        <f>'CRO1_Ins-Pro'!D10</f>
        <v>0</v>
      </c>
      <c r="G14" s="322">
        <v>3239.25</v>
      </c>
      <c r="H14" s="260">
        <f t="shared" si="0"/>
        <v>7588.59</v>
      </c>
      <c r="I14" s="321">
        <f>'PFP2.1_FatorKa'!$E$37</f>
        <v>2.3426999999999998</v>
      </c>
      <c r="J14" s="260">
        <f t="shared" si="1"/>
        <v>0</v>
      </c>
      <c r="K14" s="320">
        <f t="shared" si="2"/>
        <v>0</v>
      </c>
      <c r="L14" s="17"/>
      <c r="M14" s="6"/>
    </row>
    <row r="15" spans="1:13" ht="15" customHeight="1" x14ac:dyDescent="0.2">
      <c r="A15" s="252" t="s">
        <v>255</v>
      </c>
      <c r="B15" s="202" t="s">
        <v>57</v>
      </c>
      <c r="C15" s="203" t="s">
        <v>116</v>
      </c>
      <c r="D15" s="23" t="s">
        <v>283</v>
      </c>
      <c r="E15" s="128" t="s">
        <v>73</v>
      </c>
      <c r="F15" s="132">
        <f>'CRO1_Ins-Pro'!D11</f>
        <v>0</v>
      </c>
      <c r="G15" s="129"/>
      <c r="H15" s="132">
        <f t="shared" si="0"/>
        <v>0</v>
      </c>
      <c r="I15" s="131">
        <f>'PFP2.1_FatorKa'!$E$37</f>
        <v>2.3426999999999998</v>
      </c>
      <c r="J15" s="132">
        <f t="shared" si="1"/>
        <v>0</v>
      </c>
      <c r="K15" s="253">
        <f t="shared" si="2"/>
        <v>0</v>
      </c>
      <c r="L15" s="17"/>
      <c r="M15" s="6"/>
    </row>
    <row r="16" spans="1:13" ht="15" customHeight="1" x14ac:dyDescent="0.2">
      <c r="A16" s="252" t="s">
        <v>438</v>
      </c>
      <c r="B16" s="202" t="s">
        <v>57</v>
      </c>
      <c r="C16" s="203" t="s">
        <v>117</v>
      </c>
      <c r="D16" s="23" t="s">
        <v>168</v>
      </c>
      <c r="E16" s="128" t="s">
        <v>73</v>
      </c>
      <c r="F16" s="132">
        <f>'CRO1_Ins-Pro'!D12</f>
        <v>0</v>
      </c>
      <c r="G16" s="129">
        <v>4781.92</v>
      </c>
      <c r="H16" s="132">
        <f t="shared" si="0"/>
        <v>11202.6</v>
      </c>
      <c r="I16" s="131">
        <f>'PFP2.1_FatorKa'!$E$37</f>
        <v>2.3426999999999998</v>
      </c>
      <c r="J16" s="132">
        <f t="shared" si="1"/>
        <v>0</v>
      </c>
      <c r="K16" s="253">
        <f t="shared" si="2"/>
        <v>0</v>
      </c>
      <c r="L16" s="17"/>
      <c r="M16" s="6"/>
    </row>
    <row r="17" spans="1:13" ht="15" customHeight="1" x14ac:dyDescent="0.2">
      <c r="A17" s="252" t="s">
        <v>438</v>
      </c>
      <c r="B17" s="202" t="s">
        <v>57</v>
      </c>
      <c r="C17" s="203" t="s">
        <v>166</v>
      </c>
      <c r="D17" s="23" t="s">
        <v>183</v>
      </c>
      <c r="E17" s="128" t="s">
        <v>73</v>
      </c>
      <c r="F17" s="132">
        <f>'CRO1_Ins-Pro'!D13</f>
        <v>0</v>
      </c>
      <c r="G17" s="129">
        <v>4033.92</v>
      </c>
      <c r="H17" s="132">
        <f>ROUND(I17*G17,2)</f>
        <v>9450.26</v>
      </c>
      <c r="I17" s="131">
        <f>'PFP2.1_FatorKa'!$E$37</f>
        <v>2.3426999999999998</v>
      </c>
      <c r="J17" s="132">
        <f>ROUND(F17*G17,2)</f>
        <v>0</v>
      </c>
      <c r="K17" s="253">
        <f t="shared" si="2"/>
        <v>0</v>
      </c>
      <c r="L17" s="17"/>
      <c r="M17" s="6"/>
    </row>
    <row r="18" spans="1:13" s="319" customFormat="1" ht="15" customHeight="1" x14ac:dyDescent="0.2">
      <c r="A18" s="331" t="s">
        <v>255</v>
      </c>
      <c r="B18" s="332" t="s">
        <v>57</v>
      </c>
      <c r="C18" s="332" t="s">
        <v>11</v>
      </c>
      <c r="D18" s="336" t="s">
        <v>441</v>
      </c>
      <c r="E18" s="323" t="s">
        <v>73</v>
      </c>
      <c r="F18" s="260">
        <f>'CRO1_Ins-Pro'!D14</f>
        <v>0</v>
      </c>
      <c r="G18" s="322">
        <v>4646.3999999999996</v>
      </c>
      <c r="H18" s="260">
        <f t="shared" si="0"/>
        <v>10885.12</v>
      </c>
      <c r="I18" s="321">
        <f>'PFP2.1_FatorKa'!$E$37</f>
        <v>2.3426999999999998</v>
      </c>
      <c r="J18" s="260">
        <f t="shared" si="1"/>
        <v>0</v>
      </c>
      <c r="K18" s="320">
        <f t="shared" si="2"/>
        <v>0</v>
      </c>
      <c r="L18" s="318"/>
    </row>
    <row r="19" spans="1:13" s="319" customFormat="1" ht="15" customHeight="1" x14ac:dyDescent="0.2">
      <c r="A19" s="331" t="s">
        <v>255</v>
      </c>
      <c r="B19" s="332" t="s">
        <v>57</v>
      </c>
      <c r="C19" s="332" t="s">
        <v>12</v>
      </c>
      <c r="D19" s="336" t="s">
        <v>442</v>
      </c>
      <c r="E19" s="323" t="s">
        <v>73</v>
      </c>
      <c r="F19" s="260">
        <f>'CRO1_Ins-Pro'!D15</f>
        <v>0</v>
      </c>
      <c r="G19" s="322">
        <v>4646.3999999999996</v>
      </c>
      <c r="H19" s="260">
        <f t="shared" ref="H19" si="3">ROUND(I19*G19,2)</f>
        <v>10885.12</v>
      </c>
      <c r="I19" s="321">
        <f>'PFP2.1_FatorKa'!$E$37</f>
        <v>2.3426999999999998</v>
      </c>
      <c r="J19" s="260">
        <f t="shared" ref="J19" si="4">ROUND(F19*G19,2)</f>
        <v>0</v>
      </c>
      <c r="K19" s="320">
        <f t="shared" ref="K19" si="5">ROUND(F19*H19,2)</f>
        <v>0</v>
      </c>
      <c r="L19" s="318"/>
    </row>
    <row r="20" spans="1:13" ht="15" customHeight="1" x14ac:dyDescent="0.2">
      <c r="A20" s="210" t="s">
        <v>438</v>
      </c>
      <c r="B20" s="203" t="s">
        <v>58</v>
      </c>
      <c r="C20" s="203" t="s">
        <v>55</v>
      </c>
      <c r="D20" s="23" t="s">
        <v>56</v>
      </c>
      <c r="E20" s="126" t="s">
        <v>59</v>
      </c>
      <c r="F20" s="132">
        <f>'CRO1_Ins-Pro'!D16</f>
        <v>0</v>
      </c>
      <c r="G20" s="129">
        <v>239</v>
      </c>
      <c r="H20" s="132">
        <f t="shared" si="0"/>
        <v>300.14</v>
      </c>
      <c r="I20" s="26">
        <f>PFP3_FatorKc!$E$19</f>
        <v>1.2558</v>
      </c>
      <c r="J20" s="132">
        <f t="shared" si="1"/>
        <v>0</v>
      </c>
      <c r="K20" s="253">
        <f t="shared" si="2"/>
        <v>0</v>
      </c>
      <c r="M20" s="6"/>
    </row>
    <row r="21" spans="1:13" ht="15" customHeight="1" x14ac:dyDescent="0.2">
      <c r="A21" s="210" t="s">
        <v>438</v>
      </c>
      <c r="B21" s="203" t="s">
        <v>58</v>
      </c>
      <c r="C21" s="203" t="s">
        <v>170</v>
      </c>
      <c r="D21" s="23" t="s">
        <v>285</v>
      </c>
      <c r="E21" s="27" t="s">
        <v>59</v>
      </c>
      <c r="F21" s="132">
        <f>'CRO1_Ins-Pro'!D17</f>
        <v>0</v>
      </c>
      <c r="G21" s="129">
        <f>3348.94/30</f>
        <v>111.63133333333333</v>
      </c>
      <c r="H21" s="132">
        <f t="shared" si="0"/>
        <v>140.19</v>
      </c>
      <c r="I21" s="26">
        <f>PFP3_FatorKc!$E$19</f>
        <v>1.2558</v>
      </c>
      <c r="J21" s="132">
        <f t="shared" si="1"/>
        <v>0</v>
      </c>
      <c r="K21" s="253">
        <f t="shared" si="2"/>
        <v>0</v>
      </c>
      <c r="M21" s="6"/>
    </row>
    <row r="22" spans="1:13" ht="15" customHeight="1" x14ac:dyDescent="0.2">
      <c r="A22" s="210" t="s">
        <v>255</v>
      </c>
      <c r="B22" s="203" t="s">
        <v>58</v>
      </c>
      <c r="C22" s="203" t="s">
        <v>105</v>
      </c>
      <c r="D22" s="23" t="s">
        <v>286</v>
      </c>
      <c r="E22" s="27" t="s">
        <v>59</v>
      </c>
      <c r="F22" s="132">
        <f>'CRO1_Ins-Pro'!D18</f>
        <v>0</v>
      </c>
      <c r="G22" s="129"/>
      <c r="H22" s="132">
        <f t="shared" si="0"/>
        <v>0</v>
      </c>
      <c r="I22" s="26">
        <f>PFP3_FatorKc!$E$19</f>
        <v>1.2558</v>
      </c>
      <c r="J22" s="132">
        <f t="shared" si="1"/>
        <v>0</v>
      </c>
      <c r="K22" s="253">
        <f t="shared" si="2"/>
        <v>0</v>
      </c>
      <c r="M22" s="6"/>
    </row>
    <row r="23" spans="1:13" ht="15" customHeight="1" x14ac:dyDescent="0.2">
      <c r="A23" s="210" t="s">
        <v>440</v>
      </c>
      <c r="B23" s="203" t="s">
        <v>58</v>
      </c>
      <c r="C23" s="203" t="s">
        <v>284</v>
      </c>
      <c r="D23" s="23" t="s">
        <v>118</v>
      </c>
      <c r="E23" s="27" t="s">
        <v>72</v>
      </c>
      <c r="F23" s="132">
        <f>'CRO1_Ins-Pro'!D19</f>
        <v>0</v>
      </c>
      <c r="G23" s="130">
        <f>Cotações!C6</f>
        <v>897</v>
      </c>
      <c r="H23" s="132">
        <f t="shared" si="0"/>
        <v>1126.45</v>
      </c>
      <c r="I23" s="26">
        <f>PFP3_FatorKc!$E$19</f>
        <v>1.2558</v>
      </c>
      <c r="J23" s="132">
        <f t="shared" si="1"/>
        <v>0</v>
      </c>
      <c r="K23" s="253">
        <f t="shared" si="2"/>
        <v>0</v>
      </c>
      <c r="M23" s="6"/>
    </row>
    <row r="24" spans="1:13" ht="15" customHeight="1" x14ac:dyDescent="0.2">
      <c r="A24" s="210" t="s">
        <v>440</v>
      </c>
      <c r="B24" s="203" t="s">
        <v>296</v>
      </c>
      <c r="C24" s="203" t="s">
        <v>227</v>
      </c>
      <c r="D24" s="23" t="s">
        <v>223</v>
      </c>
      <c r="E24" s="27" t="s">
        <v>72</v>
      </c>
      <c r="F24" s="132">
        <f>'CRO1_Ins-Pro'!D20</f>
        <v>0</v>
      </c>
      <c r="G24" s="130">
        <f>Cotações!C3</f>
        <v>20.49</v>
      </c>
      <c r="H24" s="132">
        <f t="shared" si="0"/>
        <v>25.73</v>
      </c>
      <c r="I24" s="26">
        <f>PFP3_FatorKc!$E$19</f>
        <v>1.2558</v>
      </c>
      <c r="J24" s="132">
        <f t="shared" si="1"/>
        <v>0</v>
      </c>
      <c r="K24" s="253">
        <f>ROUND(F24*H24,2)</f>
        <v>0</v>
      </c>
      <c r="M24" s="6"/>
    </row>
    <row r="25" spans="1:13" ht="15" customHeight="1" x14ac:dyDescent="0.2">
      <c r="A25" s="210" t="s">
        <v>440</v>
      </c>
      <c r="B25" s="203" t="s">
        <v>296</v>
      </c>
      <c r="C25" s="203" t="s">
        <v>228</v>
      </c>
      <c r="D25" s="23" t="s">
        <v>287</v>
      </c>
      <c r="E25" s="27" t="s">
        <v>72</v>
      </c>
      <c r="F25" s="132">
        <f>'CRO1_Ins-Pro'!D21</f>
        <v>0</v>
      </c>
      <c r="G25" s="130">
        <f>Cotações!C4</f>
        <v>334.99</v>
      </c>
      <c r="H25" s="132">
        <f t="shared" si="0"/>
        <v>420.68</v>
      </c>
      <c r="I25" s="26">
        <f>PFP3_FatorKc!$E$19</f>
        <v>1.2558</v>
      </c>
      <c r="J25" s="132">
        <f t="shared" si="1"/>
        <v>0</v>
      </c>
      <c r="K25" s="253">
        <f t="shared" ref="K25:K29" si="6">ROUND(F25*H25,2)</f>
        <v>0</v>
      </c>
      <c r="M25" s="6"/>
    </row>
    <row r="26" spans="1:13" ht="15" customHeight="1" x14ac:dyDescent="0.2">
      <c r="A26" s="210" t="s">
        <v>438</v>
      </c>
      <c r="B26" s="203" t="s">
        <v>296</v>
      </c>
      <c r="C26" s="203" t="s">
        <v>290</v>
      </c>
      <c r="D26" s="23" t="s">
        <v>288</v>
      </c>
      <c r="E26" s="27" t="s">
        <v>72</v>
      </c>
      <c r="F26" s="132">
        <f>'CRO1_Ins-Pro'!D22</f>
        <v>0</v>
      </c>
      <c r="G26" s="130">
        <v>33.35</v>
      </c>
      <c r="H26" s="132">
        <f t="shared" si="0"/>
        <v>41.88</v>
      </c>
      <c r="I26" s="26">
        <f>PFP3_FatorKc!$E$19</f>
        <v>1.2558</v>
      </c>
      <c r="J26" s="132">
        <f t="shared" si="1"/>
        <v>0</v>
      </c>
      <c r="K26" s="253">
        <f t="shared" si="6"/>
        <v>0</v>
      </c>
      <c r="M26" s="6"/>
    </row>
    <row r="27" spans="1:13" ht="15" customHeight="1" x14ac:dyDescent="0.2">
      <c r="A27" s="210" t="s">
        <v>438</v>
      </c>
      <c r="B27" s="203" t="s">
        <v>296</v>
      </c>
      <c r="C27" s="203" t="s">
        <v>291</v>
      </c>
      <c r="D27" s="23" t="s">
        <v>289</v>
      </c>
      <c r="E27" s="27" t="s">
        <v>72</v>
      </c>
      <c r="F27" s="132">
        <f>'CRO1_Ins-Pro'!D23</f>
        <v>0</v>
      </c>
      <c r="G27" s="130">
        <v>1478.8</v>
      </c>
      <c r="H27" s="132">
        <f t="shared" si="0"/>
        <v>1857.08</v>
      </c>
      <c r="I27" s="26">
        <f>PFP3_FatorKc!$E$19</f>
        <v>1.2558</v>
      </c>
      <c r="J27" s="132">
        <f t="shared" si="1"/>
        <v>0</v>
      </c>
      <c r="K27" s="253">
        <f>ROUND(F27*H27,2)</f>
        <v>0</v>
      </c>
      <c r="M27" s="6"/>
    </row>
    <row r="28" spans="1:13" ht="15" customHeight="1" x14ac:dyDescent="0.2">
      <c r="A28" s="210" t="s">
        <v>438</v>
      </c>
      <c r="B28" s="203" t="s">
        <v>297</v>
      </c>
      <c r="C28" s="203" t="s">
        <v>184</v>
      </c>
      <c r="D28" s="23" t="s">
        <v>185</v>
      </c>
      <c r="E28" s="27" t="s">
        <v>72</v>
      </c>
      <c r="F28" s="132">
        <v>0</v>
      </c>
      <c r="G28" s="130" t="s">
        <v>225</v>
      </c>
      <c r="H28" s="260">
        <f>'PFP1.1_Topo'!G19</f>
        <v>0</v>
      </c>
      <c r="I28" s="220" t="s">
        <v>225</v>
      </c>
      <c r="J28" s="132" t="s">
        <v>225</v>
      </c>
      <c r="K28" s="253">
        <f>ROUND(F28*H28,2)</f>
        <v>0</v>
      </c>
      <c r="M28" s="6"/>
    </row>
    <row r="29" spans="1:13" ht="15" customHeight="1" x14ac:dyDescent="0.2">
      <c r="A29" s="210" t="s">
        <v>438</v>
      </c>
      <c r="B29" s="203" t="s">
        <v>297</v>
      </c>
      <c r="C29" s="203" t="s">
        <v>187</v>
      </c>
      <c r="D29" s="23" t="s">
        <v>188</v>
      </c>
      <c r="E29" s="27" t="s">
        <v>72</v>
      </c>
      <c r="F29" s="132">
        <v>0</v>
      </c>
      <c r="G29" s="130" t="s">
        <v>225</v>
      </c>
      <c r="H29" s="260">
        <f>'PFP1.2_Geo'!G44</f>
        <v>0</v>
      </c>
      <c r="I29" s="220" t="s">
        <v>225</v>
      </c>
      <c r="J29" s="132" t="s">
        <v>225</v>
      </c>
      <c r="K29" s="253">
        <f t="shared" si="6"/>
        <v>0</v>
      </c>
      <c r="M29" s="6"/>
    </row>
    <row r="30" spans="1:13" s="7" customFormat="1" ht="15" customHeight="1" x14ac:dyDescent="0.2">
      <c r="A30" s="343" t="s">
        <v>77</v>
      </c>
      <c r="B30" s="344"/>
      <c r="C30" s="344"/>
      <c r="D30" s="343"/>
      <c r="E30" s="343"/>
      <c r="F30" s="343"/>
      <c r="G30" s="343"/>
      <c r="H30" s="348">
        <f>SUM(J8:J29)</f>
        <v>0</v>
      </c>
      <c r="I30" s="348"/>
      <c r="J30" s="348"/>
      <c r="K30" s="348"/>
      <c r="L30" s="39"/>
      <c r="M30" s="29"/>
    </row>
    <row r="31" spans="1:13" s="7" customFormat="1" ht="15" customHeight="1" x14ac:dyDescent="0.2">
      <c r="A31" s="343" t="s">
        <v>119</v>
      </c>
      <c r="B31" s="344"/>
      <c r="C31" s="344"/>
      <c r="D31" s="343"/>
      <c r="E31" s="343"/>
      <c r="F31" s="343"/>
      <c r="G31" s="343"/>
      <c r="H31" s="345">
        <f>H32-H30</f>
        <v>0</v>
      </c>
      <c r="I31" s="346"/>
      <c r="J31" s="346"/>
      <c r="K31" s="347"/>
      <c r="L31" s="9"/>
      <c r="M31" s="29"/>
    </row>
    <row r="32" spans="1:13" s="7" customFormat="1" ht="15" customHeight="1" x14ac:dyDescent="0.2">
      <c r="A32" s="385" t="s">
        <v>189</v>
      </c>
      <c r="B32" s="386"/>
      <c r="C32" s="386"/>
      <c r="D32" s="386"/>
      <c r="E32" s="386"/>
      <c r="F32" s="386"/>
      <c r="G32" s="344"/>
      <c r="H32" s="345">
        <f>SUM(K8:K27)</f>
        <v>0</v>
      </c>
      <c r="I32" s="346"/>
      <c r="J32" s="346"/>
      <c r="K32" s="347"/>
      <c r="L32" s="39"/>
      <c r="M32" s="29"/>
    </row>
    <row r="33" spans="1:13" s="7" customFormat="1" ht="15" customHeight="1" x14ac:dyDescent="0.2">
      <c r="A33" s="385" t="s">
        <v>190</v>
      </c>
      <c r="B33" s="386"/>
      <c r="C33" s="386"/>
      <c r="D33" s="386"/>
      <c r="E33" s="386"/>
      <c r="F33" s="386"/>
      <c r="G33" s="344"/>
      <c r="H33" s="345">
        <f>SUM(K28:K29)</f>
        <v>0</v>
      </c>
      <c r="I33" s="346"/>
      <c r="J33" s="346"/>
      <c r="K33" s="347"/>
      <c r="L33" s="39"/>
      <c r="M33" s="29"/>
    </row>
    <row r="34" spans="1:13" s="7" customFormat="1" ht="15" customHeight="1" x14ac:dyDescent="0.2">
      <c r="A34" s="389" t="s">
        <v>210</v>
      </c>
      <c r="B34" s="390"/>
      <c r="C34" s="390"/>
      <c r="D34" s="389"/>
      <c r="E34" s="389"/>
      <c r="F34" s="389"/>
      <c r="G34" s="389"/>
      <c r="H34" s="391">
        <f>H32+H33</f>
        <v>0</v>
      </c>
      <c r="I34" s="391"/>
      <c r="J34" s="391"/>
      <c r="K34" s="391"/>
      <c r="L34" s="39"/>
      <c r="M34" s="29"/>
    </row>
    <row r="35" spans="1:13" ht="15" customHeight="1" x14ac:dyDescent="0.2">
      <c r="A35" s="374" t="s">
        <v>3</v>
      </c>
      <c r="B35" s="375"/>
      <c r="C35" s="375"/>
      <c r="D35" s="375"/>
      <c r="E35" s="375"/>
      <c r="F35" s="375"/>
      <c r="G35" s="375"/>
      <c r="H35" s="217"/>
      <c r="I35" s="217"/>
      <c r="J35" s="374" t="s">
        <v>78</v>
      </c>
      <c r="K35" s="376"/>
      <c r="L35" s="40"/>
    </row>
    <row r="36" spans="1:13" ht="15" customHeight="1" x14ac:dyDescent="0.2">
      <c r="A36" s="379"/>
      <c r="B36" s="380"/>
      <c r="C36" s="380"/>
      <c r="D36" s="380"/>
      <c r="E36" s="380"/>
      <c r="F36" s="380"/>
      <c r="G36" s="380"/>
      <c r="H36" s="380"/>
      <c r="I36" s="381"/>
      <c r="J36" s="377"/>
      <c r="K36" s="378"/>
    </row>
    <row r="37" spans="1:13" ht="15" customHeight="1" x14ac:dyDescent="0.2">
      <c r="A37" s="387" t="s">
        <v>5</v>
      </c>
      <c r="B37" s="388"/>
      <c r="C37" s="388"/>
      <c r="D37" s="388"/>
      <c r="E37" s="388"/>
      <c r="F37" s="388"/>
      <c r="G37" s="388"/>
      <c r="H37" s="218"/>
      <c r="I37" s="218"/>
      <c r="J37" s="219" t="s">
        <v>6</v>
      </c>
      <c r="K37" s="254"/>
    </row>
    <row r="38" spans="1:13" ht="15" customHeight="1" x14ac:dyDescent="0.2">
      <c r="A38" s="379"/>
      <c r="B38" s="380"/>
      <c r="C38" s="380"/>
      <c r="D38" s="380"/>
      <c r="E38" s="380"/>
      <c r="F38" s="380"/>
      <c r="G38" s="380"/>
      <c r="H38" s="380"/>
      <c r="I38" s="381"/>
      <c r="J38" s="379"/>
      <c r="K38" s="381"/>
    </row>
    <row r="39" spans="1:13" ht="15" customHeight="1" x14ac:dyDescent="0.2">
      <c r="A39" s="374" t="s">
        <v>7</v>
      </c>
      <c r="B39" s="375"/>
      <c r="C39" s="375"/>
      <c r="D39" s="375"/>
      <c r="E39" s="375"/>
      <c r="F39" s="375"/>
      <c r="G39" s="375"/>
      <c r="H39" s="375"/>
      <c r="I39" s="375"/>
      <c r="J39" s="375"/>
      <c r="K39" s="376"/>
    </row>
    <row r="40" spans="1:13" ht="15" customHeight="1" x14ac:dyDescent="0.2">
      <c r="A40" s="368" t="s">
        <v>250</v>
      </c>
      <c r="B40" s="369"/>
      <c r="C40" s="369"/>
      <c r="D40" s="369"/>
      <c r="E40" s="369"/>
      <c r="F40" s="369"/>
      <c r="G40" s="369"/>
      <c r="H40" s="369"/>
      <c r="I40" s="369"/>
      <c r="J40" s="369"/>
      <c r="K40" s="373"/>
    </row>
    <row r="41" spans="1:13" ht="15" customHeight="1" x14ac:dyDescent="0.2">
      <c r="A41" s="382" t="s">
        <v>84</v>
      </c>
      <c r="B41" s="383"/>
      <c r="C41" s="383"/>
      <c r="D41" s="383"/>
      <c r="E41" s="383"/>
      <c r="F41" s="383"/>
      <c r="G41" s="383"/>
      <c r="H41" s="383"/>
      <c r="I41" s="383"/>
      <c r="J41" s="383"/>
      <c r="K41" s="384"/>
    </row>
    <row r="42" spans="1:13" ht="15" customHeight="1" x14ac:dyDescent="0.2">
      <c r="A42" s="382" t="s">
        <v>121</v>
      </c>
      <c r="B42" s="383"/>
      <c r="C42" s="383"/>
      <c r="D42" s="383"/>
      <c r="E42" s="383"/>
      <c r="F42" s="383"/>
      <c r="G42" s="383"/>
      <c r="H42" s="383"/>
      <c r="I42" s="383"/>
      <c r="J42" s="383"/>
      <c r="K42" s="384"/>
    </row>
    <row r="43" spans="1:13" ht="15" customHeight="1" x14ac:dyDescent="0.2">
      <c r="A43" s="382" t="s">
        <v>122</v>
      </c>
      <c r="B43" s="383"/>
      <c r="C43" s="383"/>
      <c r="D43" s="383"/>
      <c r="E43" s="383"/>
      <c r="F43" s="383"/>
      <c r="G43" s="383"/>
      <c r="H43" s="383"/>
      <c r="I43" s="383"/>
      <c r="J43" s="383"/>
      <c r="K43" s="384"/>
    </row>
    <row r="44" spans="1:13" ht="15" customHeight="1" x14ac:dyDescent="0.2">
      <c r="A44" s="368" t="s">
        <v>85</v>
      </c>
      <c r="B44" s="369"/>
      <c r="C44" s="369"/>
      <c r="D44" s="369"/>
      <c r="E44" s="369"/>
      <c r="F44" s="369"/>
      <c r="G44" s="369"/>
      <c r="H44" s="369"/>
      <c r="I44" s="369"/>
      <c r="J44" s="369"/>
      <c r="K44" s="373"/>
    </row>
    <row r="45" spans="1:13" ht="15" customHeight="1" x14ac:dyDescent="0.2">
      <c r="A45" s="382" t="s">
        <v>230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4"/>
    </row>
    <row r="46" spans="1:13" ht="15" customHeight="1" x14ac:dyDescent="0.2">
      <c r="A46" s="368" t="s">
        <v>231</v>
      </c>
      <c r="B46" s="369"/>
      <c r="C46" s="369"/>
      <c r="D46" s="369"/>
      <c r="E46" s="369"/>
      <c r="F46" s="369"/>
      <c r="G46" s="369"/>
      <c r="H46" s="369"/>
      <c r="I46" s="369"/>
      <c r="J46" s="369"/>
      <c r="K46" s="373"/>
    </row>
    <row r="47" spans="1:13" ht="15" customHeight="1" x14ac:dyDescent="0.2">
      <c r="A47" s="368" t="s">
        <v>232</v>
      </c>
      <c r="B47" s="369"/>
      <c r="C47" s="369"/>
      <c r="D47" s="369"/>
      <c r="E47" s="369"/>
      <c r="F47" s="369"/>
      <c r="G47" s="369"/>
      <c r="H47" s="369"/>
      <c r="I47" s="369"/>
      <c r="J47" s="369"/>
      <c r="K47" s="373"/>
    </row>
    <row r="48" spans="1:13" ht="15" customHeight="1" x14ac:dyDescent="0.2">
      <c r="A48" s="368" t="s">
        <v>258</v>
      </c>
      <c r="B48" s="369"/>
      <c r="C48" s="369"/>
      <c r="D48" s="369"/>
      <c r="E48" s="369"/>
      <c r="F48" s="369"/>
      <c r="G48" s="369"/>
      <c r="H48" s="369"/>
      <c r="I48" s="369"/>
      <c r="J48" s="369"/>
      <c r="K48" s="373"/>
    </row>
    <row r="49" spans="1:11" ht="15" customHeight="1" x14ac:dyDescent="0.2">
      <c r="A49" s="368" t="s">
        <v>259</v>
      </c>
      <c r="B49" s="369"/>
      <c r="C49" s="369"/>
      <c r="D49" s="369"/>
      <c r="E49" s="369"/>
      <c r="F49" s="369"/>
      <c r="G49" s="369"/>
      <c r="H49" s="369"/>
      <c r="I49" s="369"/>
      <c r="J49" s="369"/>
      <c r="K49" s="373"/>
    </row>
    <row r="50" spans="1:11" ht="15" customHeight="1" x14ac:dyDescent="0.2">
      <c r="A50" s="368" t="s">
        <v>233</v>
      </c>
      <c r="B50" s="369"/>
      <c r="C50" s="369"/>
      <c r="D50" s="369"/>
      <c r="E50" s="369"/>
      <c r="F50" s="369"/>
      <c r="G50" s="369"/>
      <c r="H50" s="369"/>
      <c r="I50" s="369"/>
      <c r="J50" s="369"/>
      <c r="K50" s="373"/>
    </row>
    <row r="51" spans="1:11" ht="15" customHeight="1" x14ac:dyDescent="0.2">
      <c r="A51" s="370" t="s">
        <v>229</v>
      </c>
      <c r="B51" s="371"/>
      <c r="C51" s="371"/>
      <c r="D51" s="371"/>
      <c r="E51" s="371"/>
      <c r="F51" s="371"/>
      <c r="G51" s="371"/>
      <c r="H51" s="371"/>
      <c r="I51" s="371"/>
      <c r="J51" s="371"/>
      <c r="K51" s="372"/>
    </row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</sheetData>
  <mergeCells count="41">
    <mergeCell ref="H33:K33"/>
    <mergeCell ref="A33:G33"/>
    <mergeCell ref="H32:K32"/>
    <mergeCell ref="A32:G32"/>
    <mergeCell ref="A43:K43"/>
    <mergeCell ref="A38:I38"/>
    <mergeCell ref="J38:K38"/>
    <mergeCell ref="A35:G35"/>
    <mergeCell ref="A37:G37"/>
    <mergeCell ref="A34:G34"/>
    <mergeCell ref="H34:K34"/>
    <mergeCell ref="A40:K40"/>
    <mergeCell ref="A51:K51"/>
    <mergeCell ref="A44:K44"/>
    <mergeCell ref="A46:K46"/>
    <mergeCell ref="A39:K39"/>
    <mergeCell ref="J35:K35"/>
    <mergeCell ref="J36:K36"/>
    <mergeCell ref="A36:I36"/>
    <mergeCell ref="A45:K45"/>
    <mergeCell ref="A41:K41"/>
    <mergeCell ref="A47:K47"/>
    <mergeCell ref="A48:K48"/>
    <mergeCell ref="A49:K49"/>
    <mergeCell ref="A50:K50"/>
    <mergeCell ref="A42:K42"/>
    <mergeCell ref="A1:I2"/>
    <mergeCell ref="F5:I5"/>
    <mergeCell ref="J1:K1"/>
    <mergeCell ref="J2:K2"/>
    <mergeCell ref="J5:K5"/>
    <mergeCell ref="A3:K3"/>
    <mergeCell ref="A4:K4"/>
    <mergeCell ref="A5:E5"/>
    <mergeCell ref="J6:K6"/>
    <mergeCell ref="F6:I6"/>
    <mergeCell ref="A31:G31"/>
    <mergeCell ref="H31:K31"/>
    <mergeCell ref="A6:E6"/>
    <mergeCell ref="A30:G30"/>
    <mergeCell ref="H30:K30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79" orientation="portrait" horizontalDpi="4294967294" verticalDpi="4294967294" r:id="rId1"/>
  <rowBreaks count="1" manualBreakCount="1">
    <brk id="52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17"/>
  <sheetViews>
    <sheetView view="pageBreakPreview" zoomScaleNormal="100" zoomScaleSheetLayoutView="100" workbookViewId="0">
      <selection activeCell="A19" sqref="A19:F19"/>
    </sheetView>
  </sheetViews>
  <sheetFormatPr defaultColWidth="0" defaultRowHeight="12.75" zeroHeight="1" x14ac:dyDescent="0.2"/>
  <cols>
    <col min="1" max="1" width="5.7109375" style="163" customWidth="1"/>
    <col min="2" max="2" width="7.28515625" style="48" customWidth="1"/>
    <col min="3" max="3" width="36.7109375" style="48" customWidth="1"/>
    <col min="4" max="4" width="5.7109375" style="124" customWidth="1"/>
    <col min="5" max="5" width="8.7109375" style="48" customWidth="1"/>
    <col min="6" max="6" width="18.7109375" style="48" customWidth="1"/>
    <col min="7" max="7" width="18.7109375" style="136" customWidth="1"/>
    <col min="8" max="8" width="1.7109375" style="6" customWidth="1"/>
    <col min="9" max="13" width="6.7109375" style="6" hidden="1"/>
    <col min="14" max="16369" width="9.140625" style="6" hidden="1"/>
    <col min="16370" max="16371" width="1.140625" style="6" hidden="1"/>
    <col min="16372" max="16372" width="1.7109375" style="6" hidden="1"/>
    <col min="16373" max="16373" width="0.7109375" style="6" hidden="1"/>
    <col min="16374" max="16374" width="1.7109375" style="6" hidden="1"/>
    <col min="16375" max="16375" width="2" style="6" hidden="1"/>
    <col min="16376" max="16376" width="1.85546875" style="6" hidden="1"/>
    <col min="16377" max="16377" width="1.42578125" style="6" hidden="1"/>
    <col min="16378" max="16378" width="1.7109375" style="6" hidden="1"/>
    <col min="16379" max="16379" width="0.7109375" style="6" hidden="1"/>
    <col min="16380" max="16380" width="1.7109375" style="6" hidden="1"/>
    <col min="16381" max="16381" width="2" style="6" hidden="1"/>
    <col min="16382" max="16382" width="1.85546875" style="6" hidden="1"/>
    <col min="16383" max="16383" width="1.42578125" style="6" hidden="1"/>
    <col min="16384" max="16384" width="1.7109375" style="6" hidden="1"/>
  </cols>
  <sheetData>
    <row r="1" spans="1:7" ht="15" customHeight="1" x14ac:dyDescent="0.2">
      <c r="A1" s="403" t="s">
        <v>211</v>
      </c>
      <c r="B1" s="404"/>
      <c r="C1" s="404"/>
      <c r="D1" s="404"/>
      <c r="E1" s="404"/>
      <c r="F1" s="405"/>
      <c r="G1" s="167" t="s">
        <v>0</v>
      </c>
    </row>
    <row r="2" spans="1:7" ht="15" customHeight="1" x14ac:dyDescent="0.2">
      <c r="A2" s="406"/>
      <c r="B2" s="407"/>
      <c r="C2" s="408"/>
      <c r="D2" s="408"/>
      <c r="E2" s="408"/>
      <c r="F2" s="409"/>
      <c r="G2" s="168" t="s">
        <v>208</v>
      </c>
    </row>
    <row r="3" spans="1:7" ht="15" customHeight="1" x14ac:dyDescent="0.2">
      <c r="A3" s="396" t="s">
        <v>171</v>
      </c>
      <c r="B3" s="356"/>
      <c r="C3" s="397"/>
      <c r="D3" s="397"/>
      <c r="E3" s="397"/>
      <c r="F3" s="397"/>
      <c r="G3" s="398"/>
    </row>
    <row r="4" spans="1:7" ht="15" customHeight="1" x14ac:dyDescent="0.2">
      <c r="A4" s="399"/>
      <c r="B4" s="400"/>
      <c r="C4" s="401"/>
      <c r="D4" s="401"/>
      <c r="E4" s="401"/>
      <c r="F4" s="401"/>
      <c r="G4" s="402"/>
    </row>
    <row r="5" spans="1:7" ht="15" customHeight="1" x14ac:dyDescent="0.2">
      <c r="A5" s="395" t="s">
        <v>51</v>
      </c>
      <c r="B5" s="369"/>
      <c r="C5" s="369"/>
      <c r="D5" s="369"/>
      <c r="E5" s="355" t="s">
        <v>123</v>
      </c>
      <c r="F5" s="414"/>
      <c r="G5" s="164" t="str">
        <f>PFP!J5</f>
        <v>BASE: Ago/2020</v>
      </c>
    </row>
    <row r="6" spans="1:7" ht="30" customHeight="1" x14ac:dyDescent="0.2">
      <c r="A6" s="410" t="str">
        <f>PFP!A6</f>
        <v>Estudos, Projetos Básico - Orla Macapá - AP</v>
      </c>
      <c r="B6" s="411"/>
      <c r="C6" s="412"/>
      <c r="D6" s="413"/>
      <c r="E6" s="415" t="str">
        <f>PFP!F6</f>
        <v>Codevasf (Sede)</v>
      </c>
      <c r="F6" s="413"/>
      <c r="G6" s="166" t="s">
        <v>261</v>
      </c>
    </row>
    <row r="7" spans="1:7" ht="15" customHeight="1" x14ac:dyDescent="0.2">
      <c r="A7" s="137" t="s">
        <v>52</v>
      </c>
      <c r="B7" s="204" t="s">
        <v>257</v>
      </c>
      <c r="C7" s="134" t="s">
        <v>194</v>
      </c>
      <c r="D7" s="134" t="s">
        <v>53</v>
      </c>
      <c r="E7" s="135" t="s">
        <v>54</v>
      </c>
      <c r="F7" s="135" t="s">
        <v>195</v>
      </c>
      <c r="G7" s="170" t="s">
        <v>196</v>
      </c>
    </row>
    <row r="8" spans="1:7" ht="15" customHeight="1" x14ac:dyDescent="0.2">
      <c r="A8" s="78" t="s">
        <v>197</v>
      </c>
      <c r="B8" s="203" t="s">
        <v>256</v>
      </c>
      <c r="C8" s="23" t="s">
        <v>172</v>
      </c>
      <c r="D8" s="27" t="s">
        <v>173</v>
      </c>
      <c r="E8" s="314">
        <v>0</v>
      </c>
      <c r="F8" s="25">
        <v>900.98</v>
      </c>
      <c r="G8" s="79">
        <f t="shared" ref="G8:G18" si="0">ROUND(F8*E8,2)</f>
        <v>0</v>
      </c>
    </row>
    <row r="9" spans="1:7" ht="15" customHeight="1" x14ac:dyDescent="0.2">
      <c r="A9" s="78" t="s">
        <v>198</v>
      </c>
      <c r="B9" s="203" t="s">
        <v>256</v>
      </c>
      <c r="C9" s="23" t="s">
        <v>421</v>
      </c>
      <c r="D9" s="27" t="s">
        <v>186</v>
      </c>
      <c r="E9" s="314">
        <v>0</v>
      </c>
      <c r="F9" s="25">
        <v>446.35</v>
      </c>
      <c r="G9" s="79">
        <f t="shared" si="0"/>
        <v>0</v>
      </c>
    </row>
    <row r="10" spans="1:7" s="7" customFormat="1" ht="15" customHeight="1" x14ac:dyDescent="0.2">
      <c r="A10" s="78" t="s">
        <v>199</v>
      </c>
      <c r="B10" s="203" t="s">
        <v>256</v>
      </c>
      <c r="C10" s="23" t="s">
        <v>174</v>
      </c>
      <c r="D10" s="27" t="s">
        <v>175</v>
      </c>
      <c r="E10" s="314">
        <v>0</v>
      </c>
      <c r="F10" s="25">
        <v>1637.53</v>
      </c>
      <c r="G10" s="79">
        <f t="shared" si="0"/>
        <v>0</v>
      </c>
    </row>
    <row r="11" spans="1:7" ht="15" customHeight="1" x14ac:dyDescent="0.2">
      <c r="A11" s="78" t="s">
        <v>200</v>
      </c>
      <c r="B11" s="203" t="s">
        <v>256</v>
      </c>
      <c r="C11" s="23" t="s">
        <v>176</v>
      </c>
      <c r="D11" s="27" t="s">
        <v>175</v>
      </c>
      <c r="E11" s="314">
        <v>0</v>
      </c>
      <c r="F11" s="25">
        <v>725.69</v>
      </c>
      <c r="G11" s="79">
        <f t="shared" si="0"/>
        <v>0</v>
      </c>
    </row>
    <row r="12" spans="1:7" ht="15" customHeight="1" x14ac:dyDescent="0.2">
      <c r="A12" s="78" t="s">
        <v>201</v>
      </c>
      <c r="B12" s="203" t="s">
        <v>256</v>
      </c>
      <c r="C12" s="23" t="s">
        <v>305</v>
      </c>
      <c r="D12" s="27" t="s">
        <v>175</v>
      </c>
      <c r="E12" s="314">
        <v>0</v>
      </c>
      <c r="F12" s="25">
        <v>725.69</v>
      </c>
      <c r="G12" s="79">
        <f t="shared" si="0"/>
        <v>0</v>
      </c>
    </row>
    <row r="13" spans="1:7" ht="15" customHeight="1" x14ac:dyDescent="0.2">
      <c r="A13" s="78" t="s">
        <v>202</v>
      </c>
      <c r="B13" s="203" t="s">
        <v>256</v>
      </c>
      <c r="C13" s="23" t="s">
        <v>401</v>
      </c>
      <c r="D13" s="27" t="s">
        <v>175</v>
      </c>
      <c r="E13" s="314">
        <v>0</v>
      </c>
      <c r="F13" s="25">
        <v>1170.0999999999999</v>
      </c>
      <c r="G13" s="79">
        <f t="shared" si="0"/>
        <v>0</v>
      </c>
    </row>
    <row r="14" spans="1:7" ht="15" customHeight="1" x14ac:dyDescent="0.2">
      <c r="A14" s="78" t="s">
        <v>203</v>
      </c>
      <c r="B14" s="203" t="s">
        <v>256</v>
      </c>
      <c r="C14" s="313" t="s">
        <v>402</v>
      </c>
      <c r="D14" s="27" t="s">
        <v>177</v>
      </c>
      <c r="E14" s="314">
        <v>0</v>
      </c>
      <c r="F14" s="25">
        <v>802.9</v>
      </c>
      <c r="G14" s="79">
        <f t="shared" si="0"/>
        <v>0</v>
      </c>
    </row>
    <row r="15" spans="1:7" ht="15" customHeight="1" x14ac:dyDescent="0.2">
      <c r="A15" s="78" t="s">
        <v>204</v>
      </c>
      <c r="B15" s="203" t="s">
        <v>256</v>
      </c>
      <c r="C15" s="23" t="s">
        <v>178</v>
      </c>
      <c r="D15" s="27" t="s">
        <v>173</v>
      </c>
      <c r="E15" s="314">
        <v>0</v>
      </c>
      <c r="F15" s="25">
        <v>47.49</v>
      </c>
      <c r="G15" s="79">
        <f t="shared" si="0"/>
        <v>0</v>
      </c>
    </row>
    <row r="16" spans="1:7" ht="15" customHeight="1" x14ac:dyDescent="0.2">
      <c r="A16" s="78" t="s">
        <v>205</v>
      </c>
      <c r="B16" s="203" t="s">
        <v>256</v>
      </c>
      <c r="C16" s="23" t="s">
        <v>422</v>
      </c>
      <c r="D16" s="27" t="s">
        <v>173</v>
      </c>
      <c r="E16" s="314">
        <v>0</v>
      </c>
      <c r="F16" s="25">
        <v>24.67</v>
      </c>
      <c r="G16" s="79">
        <f t="shared" si="0"/>
        <v>0</v>
      </c>
    </row>
    <row r="17" spans="1:7" ht="15" customHeight="1" x14ac:dyDescent="0.2">
      <c r="A17" s="78" t="s">
        <v>206</v>
      </c>
      <c r="B17" s="203" t="s">
        <v>424</v>
      </c>
      <c r="C17" s="313" t="s">
        <v>423</v>
      </c>
      <c r="D17" s="27" t="s">
        <v>173</v>
      </c>
      <c r="E17" s="314">
        <v>0</v>
      </c>
      <c r="F17" s="25">
        <v>5.83</v>
      </c>
      <c r="G17" s="79">
        <f t="shared" si="0"/>
        <v>0</v>
      </c>
    </row>
    <row r="18" spans="1:7" ht="15" customHeight="1" x14ac:dyDescent="0.2">
      <c r="A18" s="78" t="s">
        <v>207</v>
      </c>
      <c r="B18" s="203" t="s">
        <v>256</v>
      </c>
      <c r="C18" s="23" t="s">
        <v>179</v>
      </c>
      <c r="D18" s="27" t="s">
        <v>173</v>
      </c>
      <c r="E18" s="314">
        <v>0</v>
      </c>
      <c r="F18" s="25">
        <v>2.41</v>
      </c>
      <c r="G18" s="79">
        <f t="shared" si="0"/>
        <v>0</v>
      </c>
    </row>
    <row r="19" spans="1:7" ht="15" customHeight="1" x14ac:dyDescent="0.2">
      <c r="A19" s="392" t="s">
        <v>191</v>
      </c>
      <c r="B19" s="393"/>
      <c r="C19" s="393"/>
      <c r="D19" s="393"/>
      <c r="E19" s="393"/>
      <c r="F19" s="394"/>
      <c r="G19" s="172">
        <f>SUM(G8:G18)</f>
        <v>0</v>
      </c>
    </row>
    <row r="20" spans="1:7" ht="15" customHeight="1" x14ac:dyDescent="0.2">
      <c r="A20" s="396" t="s">
        <v>3</v>
      </c>
      <c r="B20" s="356"/>
      <c r="C20" s="397"/>
      <c r="D20" s="397"/>
      <c r="E20" s="414"/>
      <c r="F20" s="2" t="s">
        <v>4</v>
      </c>
      <c r="G20" s="99"/>
    </row>
    <row r="21" spans="1:7" ht="15" customHeight="1" x14ac:dyDescent="0.2">
      <c r="A21" s="420"/>
      <c r="B21" s="371"/>
      <c r="C21" s="421"/>
      <c r="D21" s="421"/>
      <c r="E21" s="372"/>
      <c r="F21" s="37"/>
      <c r="G21" s="121"/>
    </row>
    <row r="22" spans="1:7" ht="15" customHeight="1" x14ac:dyDescent="0.2">
      <c r="A22" s="396" t="s">
        <v>5</v>
      </c>
      <c r="B22" s="356"/>
      <c r="C22" s="397"/>
      <c r="D22" s="397"/>
      <c r="E22" s="414"/>
      <c r="F22" s="139" t="s">
        <v>6</v>
      </c>
      <c r="G22" s="164"/>
    </row>
    <row r="23" spans="1:7" s="7" customFormat="1" ht="15" customHeight="1" x14ac:dyDescent="0.2">
      <c r="A23" s="420"/>
      <c r="B23" s="371"/>
      <c r="C23" s="421"/>
      <c r="D23" s="421"/>
      <c r="E23" s="372"/>
      <c r="F23" s="37"/>
      <c r="G23" s="121"/>
    </row>
    <row r="24" spans="1:7" ht="15" customHeight="1" x14ac:dyDescent="0.2">
      <c r="A24" s="422" t="s">
        <v>7</v>
      </c>
      <c r="B24" s="375"/>
      <c r="C24" s="423"/>
      <c r="D24" s="423"/>
      <c r="E24" s="423"/>
      <c r="F24" s="423"/>
      <c r="G24" s="424"/>
    </row>
    <row r="25" spans="1:7" ht="15" customHeight="1" x14ac:dyDescent="0.2">
      <c r="A25" s="425" t="s">
        <v>84</v>
      </c>
      <c r="B25" s="383"/>
      <c r="C25" s="383"/>
      <c r="D25" s="383"/>
      <c r="E25" s="383"/>
      <c r="F25" s="383"/>
      <c r="G25" s="426"/>
    </row>
    <row r="26" spans="1:7" ht="15" customHeight="1" x14ac:dyDescent="0.2">
      <c r="A26" s="425" t="s">
        <v>121</v>
      </c>
      <c r="B26" s="383"/>
      <c r="C26" s="383"/>
      <c r="D26" s="383"/>
      <c r="E26" s="383"/>
      <c r="F26" s="383"/>
      <c r="G26" s="426"/>
    </row>
    <row r="27" spans="1:7" ht="15" customHeight="1" x14ac:dyDescent="0.2">
      <c r="A27" s="395" t="s">
        <v>209</v>
      </c>
      <c r="B27" s="369"/>
      <c r="C27" s="369"/>
      <c r="D27" s="369"/>
      <c r="E27" s="369"/>
      <c r="F27" s="369"/>
      <c r="G27" s="416"/>
    </row>
    <row r="28" spans="1:7" ht="15" customHeight="1" thickBot="1" x14ac:dyDescent="0.25">
      <c r="A28" s="417" t="s">
        <v>86</v>
      </c>
      <c r="B28" s="418"/>
      <c r="C28" s="418"/>
      <c r="D28" s="418"/>
      <c r="E28" s="418"/>
      <c r="F28" s="418"/>
      <c r="G28" s="419"/>
    </row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</sheetData>
  <mergeCells count="17">
    <mergeCell ref="A27:G27"/>
    <mergeCell ref="A28:G28"/>
    <mergeCell ref="A20:E20"/>
    <mergeCell ref="A22:E22"/>
    <mergeCell ref="A21:E21"/>
    <mergeCell ref="A23:E23"/>
    <mergeCell ref="A24:G24"/>
    <mergeCell ref="A25:G25"/>
    <mergeCell ref="A26:G26"/>
    <mergeCell ref="A19:F19"/>
    <mergeCell ref="A5:D5"/>
    <mergeCell ref="A3:G3"/>
    <mergeCell ref="A4:G4"/>
    <mergeCell ref="A1:F2"/>
    <mergeCell ref="A6:D6"/>
    <mergeCell ref="E5:F5"/>
    <mergeCell ref="E6:F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1"/>
  <sheetViews>
    <sheetView view="pageBreakPreview" topLeftCell="A24" zoomScale="115" zoomScaleNormal="100" zoomScaleSheetLayoutView="115" workbookViewId="0">
      <selection activeCell="A47" sqref="A47:E47"/>
    </sheetView>
  </sheetViews>
  <sheetFormatPr defaultRowHeight="12.75" zeroHeight="1" x14ac:dyDescent="0.2"/>
  <cols>
    <col min="1" max="1" width="5.7109375" style="163" customWidth="1"/>
    <col min="2" max="2" width="5.7109375" style="48" customWidth="1"/>
    <col min="3" max="3" width="36.7109375" style="48" customWidth="1"/>
    <col min="4" max="4" width="5.7109375" style="124" customWidth="1"/>
    <col min="5" max="5" width="5.7109375" style="48" customWidth="1"/>
    <col min="6" max="6" width="18.7109375" style="48" customWidth="1"/>
    <col min="7" max="7" width="18.7109375" style="136" customWidth="1"/>
    <col min="8" max="8" width="0.140625" style="6" customWidth="1"/>
    <col min="9" max="9" width="6.7109375" style="6" hidden="1" customWidth="1"/>
    <col min="10" max="16384" width="9.140625" style="6"/>
  </cols>
  <sheetData>
    <row r="1" spans="1:7" ht="15" customHeight="1" x14ac:dyDescent="0.2">
      <c r="A1" s="403" t="s">
        <v>251</v>
      </c>
      <c r="B1" s="404"/>
      <c r="C1" s="404"/>
      <c r="D1" s="404"/>
      <c r="E1" s="404"/>
      <c r="F1" s="405"/>
      <c r="G1" s="167" t="s">
        <v>0</v>
      </c>
    </row>
    <row r="2" spans="1:7" ht="15" customHeight="1" x14ac:dyDescent="0.2">
      <c r="A2" s="406"/>
      <c r="B2" s="407"/>
      <c r="C2" s="408"/>
      <c r="D2" s="408"/>
      <c r="E2" s="408"/>
      <c r="F2" s="409"/>
      <c r="G2" s="168" t="s">
        <v>212</v>
      </c>
    </row>
    <row r="3" spans="1:7" ht="15" customHeight="1" x14ac:dyDescent="0.2">
      <c r="A3" s="396" t="s">
        <v>171</v>
      </c>
      <c r="B3" s="356"/>
      <c r="C3" s="397"/>
      <c r="D3" s="397"/>
      <c r="E3" s="397"/>
      <c r="F3" s="397"/>
      <c r="G3" s="398"/>
    </row>
    <row r="4" spans="1:7" ht="15" customHeight="1" x14ac:dyDescent="0.2">
      <c r="A4" s="427"/>
      <c r="B4" s="428"/>
      <c r="C4" s="429"/>
      <c r="D4" s="429"/>
      <c r="E4" s="429"/>
      <c r="F4" s="429"/>
      <c r="G4" s="430"/>
    </row>
    <row r="5" spans="1:7" ht="15" customHeight="1" x14ac:dyDescent="0.2">
      <c r="A5" s="395" t="s">
        <v>51</v>
      </c>
      <c r="B5" s="369"/>
      <c r="C5" s="369"/>
      <c r="D5" s="369"/>
      <c r="E5" s="355" t="s">
        <v>123</v>
      </c>
      <c r="F5" s="414"/>
      <c r="G5" s="169" t="str">
        <f>PFP!J5</f>
        <v>BASE: Ago/2020</v>
      </c>
    </row>
    <row r="6" spans="1:7" ht="30" customHeight="1" x14ac:dyDescent="0.2">
      <c r="A6" s="410" t="str">
        <f>PFP!A6</f>
        <v>Estudos, Projetos Básico - Orla Macapá - AP</v>
      </c>
      <c r="B6" s="411"/>
      <c r="C6" s="412"/>
      <c r="D6" s="413"/>
      <c r="E6" s="415" t="str">
        <f>PFP!F6</f>
        <v>Codevasf (Sede)</v>
      </c>
      <c r="F6" s="413"/>
      <c r="G6" s="166" t="s">
        <v>261</v>
      </c>
    </row>
    <row r="7" spans="1:7" ht="15" customHeight="1" x14ac:dyDescent="0.2">
      <c r="A7" s="137" t="s">
        <v>52</v>
      </c>
      <c r="B7" s="204" t="s">
        <v>257</v>
      </c>
      <c r="C7" s="134" t="s">
        <v>194</v>
      </c>
      <c r="D7" s="134" t="s">
        <v>53</v>
      </c>
      <c r="E7" s="135" t="s">
        <v>54</v>
      </c>
      <c r="F7" s="135" t="s">
        <v>195</v>
      </c>
      <c r="G7" s="170" t="s">
        <v>196</v>
      </c>
    </row>
    <row r="8" spans="1:7" ht="15" customHeight="1" x14ac:dyDescent="0.2">
      <c r="A8" s="78">
        <v>1</v>
      </c>
      <c r="B8" s="203"/>
      <c r="C8" s="23" t="s">
        <v>329</v>
      </c>
      <c r="D8" s="165"/>
      <c r="E8" s="127"/>
      <c r="F8" s="25"/>
      <c r="G8" s="79"/>
    </row>
    <row r="9" spans="1:7" ht="15" customHeight="1" x14ac:dyDescent="0.2">
      <c r="A9" s="78" t="s">
        <v>330</v>
      </c>
      <c r="B9" s="203" t="s">
        <v>256</v>
      </c>
      <c r="C9" s="23" t="s">
        <v>331</v>
      </c>
      <c r="D9" s="165"/>
      <c r="E9" s="127"/>
      <c r="F9" s="25"/>
      <c r="G9" s="79"/>
    </row>
    <row r="10" spans="1:7" ht="15" customHeight="1" x14ac:dyDescent="0.2">
      <c r="A10" s="78" t="s">
        <v>378</v>
      </c>
      <c r="B10" s="203" t="s">
        <v>256</v>
      </c>
      <c r="C10" s="23" t="s">
        <v>332</v>
      </c>
      <c r="D10" s="165" t="s">
        <v>385</v>
      </c>
      <c r="E10" s="127">
        <v>0</v>
      </c>
      <c r="F10" s="25">
        <v>3476.27</v>
      </c>
      <c r="G10" s="79">
        <f t="shared" ref="G10:G43" si="0">ROUND(F10*E10,2)</f>
        <v>0</v>
      </c>
    </row>
    <row r="11" spans="1:7" s="7" customFormat="1" ht="15" customHeight="1" x14ac:dyDescent="0.2">
      <c r="A11" s="78" t="s">
        <v>379</v>
      </c>
      <c r="B11" s="203" t="s">
        <v>256</v>
      </c>
      <c r="C11" s="23" t="s">
        <v>333</v>
      </c>
      <c r="D11" s="160"/>
      <c r="E11" s="127"/>
      <c r="F11" s="25"/>
      <c r="G11" s="79">
        <f t="shared" si="0"/>
        <v>0</v>
      </c>
    </row>
    <row r="12" spans="1:7" ht="15" customHeight="1" x14ac:dyDescent="0.2">
      <c r="A12" s="78" t="s">
        <v>380</v>
      </c>
      <c r="B12" s="203" t="s">
        <v>256</v>
      </c>
      <c r="C12" s="23" t="s">
        <v>334</v>
      </c>
      <c r="D12" s="171" t="s">
        <v>181</v>
      </c>
      <c r="E12" s="127">
        <v>0</v>
      </c>
      <c r="F12" s="25">
        <v>695.99</v>
      </c>
      <c r="G12" s="79">
        <f t="shared" si="0"/>
        <v>0</v>
      </c>
    </row>
    <row r="13" spans="1:7" ht="15" customHeight="1" x14ac:dyDescent="0.2">
      <c r="A13" s="78" t="s">
        <v>381</v>
      </c>
      <c r="B13" s="203" t="s">
        <v>256</v>
      </c>
      <c r="C13" s="23" t="s">
        <v>335</v>
      </c>
      <c r="D13" s="171" t="s">
        <v>181</v>
      </c>
      <c r="E13" s="127">
        <v>0</v>
      </c>
      <c r="F13" s="25">
        <v>599.16999999999996</v>
      </c>
      <c r="G13" s="79">
        <f t="shared" si="0"/>
        <v>0</v>
      </c>
    </row>
    <row r="14" spans="1:7" ht="15" customHeight="1" x14ac:dyDescent="0.2">
      <c r="A14" s="78" t="s">
        <v>382</v>
      </c>
      <c r="B14" s="203" t="s">
        <v>256</v>
      </c>
      <c r="C14" s="23" t="s">
        <v>336</v>
      </c>
      <c r="D14" s="171" t="s">
        <v>181</v>
      </c>
      <c r="E14" s="127">
        <v>0</v>
      </c>
      <c r="F14" s="25">
        <v>251.94</v>
      </c>
      <c r="G14" s="79">
        <f t="shared" si="0"/>
        <v>0</v>
      </c>
    </row>
    <row r="15" spans="1:7" ht="15" customHeight="1" x14ac:dyDescent="0.2">
      <c r="A15" s="78" t="s">
        <v>337</v>
      </c>
      <c r="B15" s="203" t="s">
        <v>256</v>
      </c>
      <c r="C15" s="23" t="s">
        <v>338</v>
      </c>
      <c r="D15" s="27"/>
      <c r="E15" s="127"/>
      <c r="F15" s="25"/>
      <c r="G15" s="79">
        <f t="shared" si="0"/>
        <v>0</v>
      </c>
    </row>
    <row r="16" spans="1:7" ht="15" customHeight="1" x14ac:dyDescent="0.2">
      <c r="A16" s="78" t="s">
        <v>383</v>
      </c>
      <c r="B16" s="203" t="s">
        <v>256</v>
      </c>
      <c r="C16" s="23" t="s">
        <v>332</v>
      </c>
      <c r="D16" s="165" t="s">
        <v>385</v>
      </c>
      <c r="E16" s="127">
        <v>0</v>
      </c>
      <c r="F16" s="25">
        <v>915.66</v>
      </c>
      <c r="G16" s="79">
        <f t="shared" si="0"/>
        <v>0</v>
      </c>
    </row>
    <row r="17" spans="1:7" ht="15" customHeight="1" x14ac:dyDescent="0.2">
      <c r="A17" s="78" t="s">
        <v>384</v>
      </c>
      <c r="B17" s="203" t="s">
        <v>256</v>
      </c>
      <c r="C17" s="23" t="s">
        <v>339</v>
      </c>
      <c r="D17" s="171" t="s">
        <v>181</v>
      </c>
      <c r="E17" s="127">
        <v>0</v>
      </c>
      <c r="F17" s="25">
        <v>80.3</v>
      </c>
      <c r="G17" s="79">
        <f t="shared" si="0"/>
        <v>0</v>
      </c>
    </row>
    <row r="18" spans="1:7" ht="15" customHeight="1" x14ac:dyDescent="0.2">
      <c r="A18" s="78" t="s">
        <v>394</v>
      </c>
      <c r="B18" s="203" t="s">
        <v>256</v>
      </c>
      <c r="C18" s="23" t="s">
        <v>392</v>
      </c>
      <c r="D18" s="171"/>
      <c r="E18" s="127"/>
      <c r="F18" s="25"/>
      <c r="G18" s="79">
        <f t="shared" si="0"/>
        <v>0</v>
      </c>
    </row>
    <row r="19" spans="1:7" ht="15" customHeight="1" x14ac:dyDescent="0.2">
      <c r="A19" s="78"/>
      <c r="B19" s="203"/>
      <c r="C19" s="315" t="s">
        <v>393</v>
      </c>
      <c r="D19" s="27" t="s">
        <v>72</v>
      </c>
      <c r="E19" s="127">
        <v>0</v>
      </c>
      <c r="F19" s="25">
        <v>729.07</v>
      </c>
      <c r="G19" s="79">
        <f t="shared" si="0"/>
        <v>0</v>
      </c>
    </row>
    <row r="20" spans="1:7" ht="15" customHeight="1" x14ac:dyDescent="0.2">
      <c r="A20" s="78" t="s">
        <v>274</v>
      </c>
      <c r="B20" s="203" t="s">
        <v>256</v>
      </c>
      <c r="C20" s="23" t="s">
        <v>340</v>
      </c>
      <c r="D20" s="171" t="s">
        <v>181</v>
      </c>
      <c r="E20" s="127">
        <v>0</v>
      </c>
      <c r="F20" s="25">
        <v>80.3</v>
      </c>
      <c r="G20" s="79">
        <f t="shared" si="0"/>
        <v>0</v>
      </c>
    </row>
    <row r="21" spans="1:7" ht="15" customHeight="1" x14ac:dyDescent="0.2">
      <c r="A21" s="78">
        <v>2</v>
      </c>
      <c r="B21" s="203" t="s">
        <v>256</v>
      </c>
      <c r="C21" s="23" t="s">
        <v>341</v>
      </c>
      <c r="D21" s="171" t="s">
        <v>181</v>
      </c>
      <c r="E21" s="127">
        <v>0</v>
      </c>
      <c r="F21" s="25">
        <v>66.069999999999993</v>
      </c>
      <c r="G21" s="79">
        <f t="shared" si="0"/>
        <v>0</v>
      </c>
    </row>
    <row r="22" spans="1:7" ht="15" customHeight="1" x14ac:dyDescent="0.2">
      <c r="A22" s="78">
        <v>3</v>
      </c>
      <c r="B22" s="203" t="s">
        <v>256</v>
      </c>
      <c r="C22" s="23" t="s">
        <v>342</v>
      </c>
      <c r="D22" s="171" t="s">
        <v>181</v>
      </c>
      <c r="E22" s="127"/>
      <c r="F22" s="25"/>
      <c r="G22" s="79">
        <f t="shared" si="0"/>
        <v>0</v>
      </c>
    </row>
    <row r="23" spans="1:7" ht="15" customHeight="1" x14ac:dyDescent="0.2">
      <c r="A23" s="78">
        <v>4</v>
      </c>
      <c r="B23" s="203" t="s">
        <v>256</v>
      </c>
      <c r="C23" s="23" t="s">
        <v>343</v>
      </c>
      <c r="D23" s="171"/>
      <c r="E23" s="127"/>
      <c r="F23" s="25"/>
      <c r="G23" s="79">
        <f t="shared" si="0"/>
        <v>0</v>
      </c>
    </row>
    <row r="24" spans="1:7" ht="15" customHeight="1" x14ac:dyDescent="0.2">
      <c r="A24" s="78" t="s">
        <v>344</v>
      </c>
      <c r="B24" s="203" t="s">
        <v>256</v>
      </c>
      <c r="C24" s="23" t="s">
        <v>369</v>
      </c>
      <c r="D24" s="27"/>
      <c r="E24" s="127"/>
      <c r="F24" s="25"/>
      <c r="G24" s="79">
        <f t="shared" si="0"/>
        <v>0</v>
      </c>
    </row>
    <row r="25" spans="1:7" ht="15" customHeight="1" x14ac:dyDescent="0.2">
      <c r="A25" s="78" t="s">
        <v>345</v>
      </c>
      <c r="B25" s="203" t="s">
        <v>256</v>
      </c>
      <c r="C25" s="23" t="s">
        <v>352</v>
      </c>
      <c r="D25" s="27" t="s">
        <v>72</v>
      </c>
      <c r="E25" s="127">
        <v>0</v>
      </c>
      <c r="F25" s="25">
        <v>76.89</v>
      </c>
      <c r="G25" s="79">
        <f t="shared" si="0"/>
        <v>0</v>
      </c>
    </row>
    <row r="26" spans="1:7" ht="15" customHeight="1" x14ac:dyDescent="0.2">
      <c r="A26" s="78" t="s">
        <v>346</v>
      </c>
      <c r="B26" s="203" t="s">
        <v>256</v>
      </c>
      <c r="C26" s="23" t="s">
        <v>353</v>
      </c>
      <c r="D26" s="27" t="s">
        <v>72</v>
      </c>
      <c r="E26" s="127">
        <v>0</v>
      </c>
      <c r="F26" s="138">
        <v>76.89</v>
      </c>
      <c r="G26" s="79">
        <f t="shared" si="0"/>
        <v>0</v>
      </c>
    </row>
    <row r="27" spans="1:7" ht="15" customHeight="1" x14ac:dyDescent="0.2">
      <c r="A27" s="78" t="s">
        <v>347</v>
      </c>
      <c r="B27" s="203" t="s">
        <v>256</v>
      </c>
      <c r="C27" s="23" t="s">
        <v>354</v>
      </c>
      <c r="D27" s="27" t="s">
        <v>72</v>
      </c>
      <c r="E27" s="127">
        <v>0</v>
      </c>
      <c r="F27" s="138">
        <v>105.99</v>
      </c>
      <c r="G27" s="79">
        <f t="shared" si="0"/>
        <v>0</v>
      </c>
    </row>
    <row r="28" spans="1:7" ht="15" customHeight="1" x14ac:dyDescent="0.2">
      <c r="A28" s="78" t="s">
        <v>348</v>
      </c>
      <c r="B28" s="203" t="s">
        <v>256</v>
      </c>
      <c r="C28" s="23" t="s">
        <v>355</v>
      </c>
      <c r="D28" s="171" t="s">
        <v>72</v>
      </c>
      <c r="E28" s="127">
        <v>0</v>
      </c>
      <c r="F28" s="138">
        <v>105.99</v>
      </c>
      <c r="G28" s="79">
        <f t="shared" si="0"/>
        <v>0</v>
      </c>
    </row>
    <row r="29" spans="1:7" ht="15" customHeight="1" x14ac:dyDescent="0.2">
      <c r="A29" s="78" t="s">
        <v>349</v>
      </c>
      <c r="B29" s="203" t="s">
        <v>256</v>
      </c>
      <c r="C29" s="23" t="s">
        <v>356</v>
      </c>
      <c r="D29" s="171" t="s">
        <v>72</v>
      </c>
      <c r="E29" s="127">
        <v>0</v>
      </c>
      <c r="F29" s="138">
        <v>117.06</v>
      </c>
      <c r="G29" s="79">
        <f t="shared" si="0"/>
        <v>0</v>
      </c>
    </row>
    <row r="30" spans="1:7" ht="15" customHeight="1" x14ac:dyDescent="0.2">
      <c r="A30" s="78" t="s">
        <v>350</v>
      </c>
      <c r="B30" s="203" t="s">
        <v>256</v>
      </c>
      <c r="C30" s="23" t="s">
        <v>357</v>
      </c>
      <c r="D30" s="171" t="s">
        <v>72</v>
      </c>
      <c r="E30" s="127">
        <v>0</v>
      </c>
      <c r="F30" s="138">
        <v>150.84</v>
      </c>
      <c r="G30" s="79">
        <f t="shared" si="0"/>
        <v>0</v>
      </c>
    </row>
    <row r="31" spans="1:7" ht="15" customHeight="1" x14ac:dyDescent="0.2">
      <c r="A31" s="78" t="s">
        <v>351</v>
      </c>
      <c r="B31" s="203" t="s">
        <v>256</v>
      </c>
      <c r="C31" s="23" t="s">
        <v>396</v>
      </c>
      <c r="D31" s="171" t="s">
        <v>72</v>
      </c>
      <c r="E31" s="127">
        <v>0</v>
      </c>
      <c r="F31" s="138">
        <v>95.380017480104883</v>
      </c>
      <c r="G31" s="79">
        <f t="shared" si="0"/>
        <v>0</v>
      </c>
    </row>
    <row r="32" spans="1:7" ht="15" customHeight="1" x14ac:dyDescent="0.2">
      <c r="A32" s="78" t="s">
        <v>395</v>
      </c>
      <c r="B32" s="203" t="s">
        <v>256</v>
      </c>
      <c r="C32" s="316" t="s">
        <v>358</v>
      </c>
      <c r="D32" s="171" t="s">
        <v>72</v>
      </c>
      <c r="E32" s="127"/>
      <c r="F32" s="138"/>
      <c r="G32" s="79">
        <f t="shared" si="0"/>
        <v>0</v>
      </c>
    </row>
    <row r="33" spans="1:7" ht="15" customHeight="1" x14ac:dyDescent="0.2">
      <c r="A33" s="78" t="s">
        <v>359</v>
      </c>
      <c r="B33" s="203" t="s">
        <v>256</v>
      </c>
      <c r="C33" s="316" t="s">
        <v>368</v>
      </c>
      <c r="D33" s="171"/>
      <c r="E33" s="127"/>
      <c r="F33" s="138"/>
      <c r="G33" s="79">
        <f t="shared" si="0"/>
        <v>0</v>
      </c>
    </row>
    <row r="34" spans="1:7" ht="15" customHeight="1" x14ac:dyDescent="0.2">
      <c r="A34" s="78" t="s">
        <v>360</v>
      </c>
      <c r="B34" s="203" t="s">
        <v>256</v>
      </c>
      <c r="C34" s="316" t="s">
        <v>370</v>
      </c>
      <c r="D34" s="171" t="s">
        <v>72</v>
      </c>
      <c r="E34" s="127"/>
      <c r="F34" s="138"/>
      <c r="G34" s="79">
        <f t="shared" si="0"/>
        <v>0</v>
      </c>
    </row>
    <row r="35" spans="1:7" ht="15" customHeight="1" x14ac:dyDescent="0.2">
      <c r="A35" s="78" t="s">
        <v>361</v>
      </c>
      <c r="B35" s="203" t="s">
        <v>256</v>
      </c>
      <c r="C35" s="316" t="s">
        <v>377</v>
      </c>
      <c r="D35" s="171" t="s">
        <v>72</v>
      </c>
      <c r="E35" s="127"/>
      <c r="F35" s="138"/>
      <c r="G35" s="79">
        <f t="shared" si="0"/>
        <v>0</v>
      </c>
    </row>
    <row r="36" spans="1:7" ht="15" customHeight="1" x14ac:dyDescent="0.2">
      <c r="A36" s="78" t="s">
        <v>362</v>
      </c>
      <c r="B36" s="203" t="s">
        <v>256</v>
      </c>
      <c r="C36" s="316" t="s">
        <v>397</v>
      </c>
      <c r="D36" s="171" t="s">
        <v>72</v>
      </c>
      <c r="E36" s="127">
        <v>0</v>
      </c>
      <c r="F36" s="138">
        <v>214.7</v>
      </c>
      <c r="G36" s="79">
        <f t="shared" si="0"/>
        <v>0</v>
      </c>
    </row>
    <row r="37" spans="1:7" ht="15" customHeight="1" x14ac:dyDescent="0.2">
      <c r="A37" s="78" t="s">
        <v>363</v>
      </c>
      <c r="B37" s="203" t="s">
        <v>256</v>
      </c>
      <c r="C37" s="316" t="s">
        <v>398</v>
      </c>
      <c r="D37" s="171" t="s">
        <v>72</v>
      </c>
      <c r="E37" s="127">
        <v>0</v>
      </c>
      <c r="F37" s="138">
        <v>79.56</v>
      </c>
      <c r="G37" s="79">
        <f t="shared" si="0"/>
        <v>0</v>
      </c>
    </row>
    <row r="38" spans="1:7" ht="15" customHeight="1" x14ac:dyDescent="0.2">
      <c r="A38" s="78" t="s">
        <v>364</v>
      </c>
      <c r="B38" s="203" t="s">
        <v>256</v>
      </c>
      <c r="C38" s="316" t="s">
        <v>371</v>
      </c>
      <c r="D38" s="171" t="s">
        <v>72</v>
      </c>
      <c r="E38" s="127"/>
      <c r="F38" s="138"/>
      <c r="G38" s="79">
        <f t="shared" si="0"/>
        <v>0</v>
      </c>
    </row>
    <row r="39" spans="1:7" ht="15" customHeight="1" x14ac:dyDescent="0.2">
      <c r="A39" s="78" t="s">
        <v>365</v>
      </c>
      <c r="B39" s="203" t="s">
        <v>256</v>
      </c>
      <c r="C39" s="316" t="s">
        <v>372</v>
      </c>
      <c r="D39" s="171" t="s">
        <v>72</v>
      </c>
      <c r="E39" s="127"/>
      <c r="F39" s="138"/>
      <c r="G39" s="79">
        <f t="shared" si="0"/>
        <v>0</v>
      </c>
    </row>
    <row r="40" spans="1:7" ht="15" customHeight="1" x14ac:dyDescent="0.2">
      <c r="A40" s="78" t="s">
        <v>366</v>
      </c>
      <c r="B40" s="203" t="s">
        <v>256</v>
      </c>
      <c r="C40" s="316" t="s">
        <v>373</v>
      </c>
      <c r="D40" s="171" t="s">
        <v>72</v>
      </c>
      <c r="E40" s="127"/>
      <c r="F40" s="138"/>
      <c r="G40" s="79">
        <f t="shared" si="0"/>
        <v>0</v>
      </c>
    </row>
    <row r="41" spans="1:7" ht="15" customHeight="1" x14ac:dyDescent="0.2">
      <c r="A41" s="78" t="s">
        <v>367</v>
      </c>
      <c r="B41" s="203" t="s">
        <v>256</v>
      </c>
      <c r="C41" s="316" t="s">
        <v>374</v>
      </c>
      <c r="D41" s="171" t="s">
        <v>72</v>
      </c>
      <c r="E41" s="127"/>
      <c r="F41" s="138"/>
      <c r="G41" s="79">
        <f t="shared" si="0"/>
        <v>0</v>
      </c>
    </row>
    <row r="42" spans="1:7" ht="15" customHeight="1" x14ac:dyDescent="0.2">
      <c r="A42" s="78" t="s">
        <v>399</v>
      </c>
      <c r="B42" s="203" t="s">
        <v>256</v>
      </c>
      <c r="C42" s="316" t="s">
        <v>375</v>
      </c>
      <c r="D42" s="171" t="s">
        <v>72</v>
      </c>
      <c r="E42" s="127"/>
      <c r="F42" s="138"/>
      <c r="G42" s="79">
        <f t="shared" si="0"/>
        <v>0</v>
      </c>
    </row>
    <row r="43" spans="1:7" ht="15" customHeight="1" x14ac:dyDescent="0.2">
      <c r="A43" s="78" t="s">
        <v>400</v>
      </c>
      <c r="B43" s="203" t="s">
        <v>256</v>
      </c>
      <c r="C43" s="316" t="s">
        <v>376</v>
      </c>
      <c r="D43" s="171" t="s">
        <v>72</v>
      </c>
      <c r="E43" s="127"/>
      <c r="F43" s="138"/>
      <c r="G43" s="79">
        <f t="shared" si="0"/>
        <v>0</v>
      </c>
    </row>
    <row r="44" spans="1:7" ht="15" customHeight="1" x14ac:dyDescent="0.2">
      <c r="A44" s="392" t="s">
        <v>182</v>
      </c>
      <c r="B44" s="393"/>
      <c r="C44" s="393"/>
      <c r="D44" s="393"/>
      <c r="E44" s="393"/>
      <c r="F44" s="394"/>
      <c r="G44" s="172">
        <f>SUM(G9:G43)</f>
        <v>0</v>
      </c>
    </row>
    <row r="45" spans="1:7" ht="15" customHeight="1" x14ac:dyDescent="0.2">
      <c r="A45" s="396" t="s">
        <v>3</v>
      </c>
      <c r="B45" s="356"/>
      <c r="C45" s="397"/>
      <c r="D45" s="397"/>
      <c r="E45" s="414"/>
      <c r="F45" s="2" t="s">
        <v>4</v>
      </c>
      <c r="G45" s="99"/>
    </row>
    <row r="46" spans="1:7" ht="15" customHeight="1" x14ac:dyDescent="0.2">
      <c r="A46" s="420"/>
      <c r="B46" s="371"/>
      <c r="C46" s="421"/>
      <c r="D46" s="421"/>
      <c r="E46" s="372"/>
      <c r="F46" s="37"/>
      <c r="G46" s="121"/>
    </row>
    <row r="47" spans="1:7" ht="15" customHeight="1" x14ac:dyDescent="0.2">
      <c r="A47" s="396" t="s">
        <v>5</v>
      </c>
      <c r="B47" s="356"/>
      <c r="C47" s="397"/>
      <c r="D47" s="397"/>
      <c r="E47" s="414"/>
      <c r="F47" s="139" t="s">
        <v>6</v>
      </c>
      <c r="G47" s="164"/>
    </row>
    <row r="48" spans="1:7" s="7" customFormat="1" ht="15" customHeight="1" x14ac:dyDescent="0.2">
      <c r="A48" s="420"/>
      <c r="B48" s="371"/>
      <c r="C48" s="421"/>
      <c r="D48" s="421"/>
      <c r="E48" s="372"/>
      <c r="F48" s="37"/>
      <c r="G48" s="121"/>
    </row>
    <row r="49" spans="1:7" ht="15" customHeight="1" x14ac:dyDescent="0.2">
      <c r="A49" s="396" t="s">
        <v>180</v>
      </c>
      <c r="B49" s="356"/>
      <c r="C49" s="397"/>
      <c r="D49" s="397"/>
      <c r="E49" s="397"/>
      <c r="F49" s="397"/>
      <c r="G49" s="398"/>
    </row>
    <row r="50" spans="1:7" ht="15" customHeight="1" x14ac:dyDescent="0.2">
      <c r="A50" s="425" t="s">
        <v>84</v>
      </c>
      <c r="B50" s="383"/>
      <c r="C50" s="383"/>
      <c r="D50" s="383"/>
      <c r="E50" s="383"/>
      <c r="F50" s="383"/>
      <c r="G50" s="426"/>
    </row>
    <row r="51" spans="1:7" ht="15" customHeight="1" x14ac:dyDescent="0.2">
      <c r="A51" s="425" t="s">
        <v>121</v>
      </c>
      <c r="B51" s="383"/>
      <c r="C51" s="383"/>
      <c r="D51" s="383"/>
      <c r="E51" s="383"/>
      <c r="F51" s="383"/>
      <c r="G51" s="426"/>
    </row>
    <row r="52" spans="1:7" ht="15" customHeight="1" x14ac:dyDescent="0.2">
      <c r="A52" s="395" t="s">
        <v>209</v>
      </c>
      <c r="B52" s="369"/>
      <c r="C52" s="369"/>
      <c r="D52" s="369"/>
      <c r="E52" s="369"/>
      <c r="F52" s="369"/>
      <c r="G52" s="416"/>
    </row>
    <row r="53" spans="1:7" ht="15" customHeight="1" thickBot="1" x14ac:dyDescent="0.25">
      <c r="A53" s="417" t="s">
        <v>86</v>
      </c>
      <c r="B53" s="418"/>
      <c r="C53" s="418"/>
      <c r="D53" s="418"/>
      <c r="E53" s="418"/>
      <c r="F53" s="418"/>
      <c r="G53" s="419"/>
    </row>
    <row r="68" spans="1:9" s="47" customFormat="1" hidden="1" x14ac:dyDescent="0.2">
      <c r="A68" s="163"/>
      <c r="B68" s="48"/>
      <c r="C68" s="48"/>
      <c r="D68" s="124"/>
      <c r="E68" s="48"/>
      <c r="F68" s="48"/>
      <c r="G68" s="136"/>
      <c r="H68" s="6"/>
      <c r="I68" s="6"/>
    </row>
    <row r="69" spans="1:9" s="47" customFormat="1" hidden="1" x14ac:dyDescent="0.2">
      <c r="A69" s="163"/>
      <c r="B69" s="48"/>
      <c r="C69" s="48"/>
      <c r="D69" s="124"/>
      <c r="E69" s="48"/>
      <c r="F69" s="48"/>
      <c r="G69" s="136"/>
      <c r="H69" s="6"/>
      <c r="I69" s="6"/>
    </row>
    <row r="70" spans="1:9" s="47" customFormat="1" hidden="1" x14ac:dyDescent="0.2">
      <c r="A70" s="163"/>
      <c r="B70" s="48"/>
      <c r="C70" s="48"/>
      <c r="D70" s="124"/>
      <c r="E70" s="48"/>
      <c r="F70" s="48"/>
      <c r="G70" s="136"/>
      <c r="H70" s="6"/>
      <c r="I70" s="6"/>
    </row>
    <row r="71" spans="1:9" s="47" customFormat="1" hidden="1" x14ac:dyDescent="0.2">
      <c r="A71" s="163"/>
      <c r="B71" s="48"/>
      <c r="C71" s="48"/>
      <c r="D71" s="124"/>
      <c r="E71" s="48"/>
      <c r="F71" s="48"/>
      <c r="G71" s="136"/>
      <c r="H71" s="6"/>
      <c r="I71" s="6"/>
    </row>
    <row r="72" spans="1:9" s="47" customFormat="1" hidden="1" x14ac:dyDescent="0.2">
      <c r="A72" s="163"/>
      <c r="B72" s="48"/>
      <c r="C72" s="48"/>
      <c r="D72" s="124"/>
      <c r="E72" s="48"/>
      <c r="F72" s="48"/>
      <c r="G72" s="136"/>
      <c r="H72" s="6"/>
      <c r="I72" s="6"/>
    </row>
    <row r="73" spans="1:9" s="47" customFormat="1" hidden="1" x14ac:dyDescent="0.2">
      <c r="A73" s="163"/>
      <c r="B73" s="48"/>
      <c r="C73" s="48"/>
      <c r="D73" s="124"/>
      <c r="E73" s="48"/>
      <c r="F73" s="48"/>
      <c r="G73" s="136"/>
      <c r="H73" s="6"/>
      <c r="I73" s="6"/>
    </row>
    <row r="74" spans="1:9" s="47" customFormat="1" hidden="1" x14ac:dyDescent="0.2">
      <c r="A74" s="163"/>
      <c r="B74" s="48"/>
      <c r="C74" s="48"/>
      <c r="D74" s="124"/>
      <c r="E74" s="48"/>
      <c r="F74" s="48"/>
      <c r="G74" s="136"/>
      <c r="H74" s="6"/>
      <c r="I74" s="6"/>
    </row>
    <row r="75" spans="1:9" s="47" customFormat="1" hidden="1" x14ac:dyDescent="0.2">
      <c r="A75" s="163"/>
      <c r="B75" s="48"/>
      <c r="C75" s="48"/>
      <c r="D75" s="124"/>
      <c r="E75" s="48"/>
      <c r="F75" s="48"/>
      <c r="G75" s="136"/>
      <c r="H75" s="6"/>
      <c r="I75" s="6"/>
    </row>
    <row r="76" spans="1:9" s="47" customFormat="1" hidden="1" x14ac:dyDescent="0.2">
      <c r="A76" s="163"/>
      <c r="B76" s="48"/>
      <c r="C76" s="48"/>
      <c r="D76" s="124"/>
      <c r="E76" s="48"/>
      <c r="F76" s="48"/>
      <c r="G76" s="136"/>
      <c r="H76" s="6"/>
      <c r="I76" s="6"/>
    </row>
    <row r="77" spans="1:9" s="47" customFormat="1" hidden="1" x14ac:dyDescent="0.2">
      <c r="A77" s="163"/>
      <c r="B77" s="48"/>
      <c r="C77" s="48"/>
      <c r="D77" s="124"/>
      <c r="E77" s="48"/>
      <c r="F77" s="48"/>
      <c r="G77" s="136"/>
      <c r="H77" s="6"/>
      <c r="I77" s="6"/>
    </row>
    <row r="78" spans="1:9" s="47" customFormat="1" hidden="1" x14ac:dyDescent="0.2">
      <c r="A78" s="163"/>
      <c r="B78" s="48"/>
      <c r="C78" s="48"/>
      <c r="D78" s="124"/>
      <c r="E78" s="48"/>
      <c r="F78" s="48"/>
      <c r="G78" s="136"/>
      <c r="H78" s="6"/>
      <c r="I78" s="6"/>
    </row>
    <row r="79" spans="1:9" s="47" customFormat="1" hidden="1" x14ac:dyDescent="0.2">
      <c r="A79" s="163"/>
      <c r="B79" s="48"/>
      <c r="C79" s="48"/>
      <c r="D79" s="124"/>
      <c r="E79" s="48"/>
      <c r="F79" s="48"/>
      <c r="G79" s="136"/>
      <c r="H79" s="6"/>
      <c r="I79" s="6"/>
    </row>
    <row r="80" spans="1:9" s="47" customFormat="1" hidden="1" x14ac:dyDescent="0.2">
      <c r="A80" s="163"/>
      <c r="B80" s="48"/>
      <c r="C80" s="48"/>
      <c r="D80" s="124"/>
      <c r="E80" s="48"/>
      <c r="F80" s="48"/>
      <c r="G80" s="136"/>
      <c r="H80" s="6"/>
      <c r="I80" s="6"/>
    </row>
    <row r="81" spans="1:9" s="47" customFormat="1" hidden="1" x14ac:dyDescent="0.2">
      <c r="A81" s="163"/>
      <c r="B81" s="48"/>
      <c r="C81" s="48"/>
      <c r="D81" s="124"/>
      <c r="E81" s="48"/>
      <c r="F81" s="48"/>
      <c r="G81" s="136"/>
      <c r="H81" s="6"/>
      <c r="I81" s="6"/>
    </row>
    <row r="82" spans="1:9" s="47" customFormat="1" hidden="1" x14ac:dyDescent="0.2">
      <c r="A82" s="163"/>
      <c r="B82" s="48"/>
      <c r="C82" s="48"/>
      <c r="D82" s="124"/>
      <c r="E82" s="48"/>
      <c r="F82" s="48"/>
      <c r="G82" s="136"/>
      <c r="H82" s="6"/>
      <c r="I82" s="6"/>
    </row>
    <row r="83" spans="1:9" s="47" customFormat="1" hidden="1" x14ac:dyDescent="0.2">
      <c r="A83" s="163"/>
      <c r="B83" s="48"/>
      <c r="C83" s="48"/>
      <c r="D83" s="124"/>
      <c r="E83" s="48"/>
      <c r="F83" s="48"/>
      <c r="G83" s="136"/>
      <c r="H83" s="6"/>
      <c r="I83" s="6"/>
    </row>
    <row r="84" spans="1:9" s="47" customFormat="1" hidden="1" x14ac:dyDescent="0.2">
      <c r="A84" s="163"/>
      <c r="B84" s="48"/>
      <c r="C84" s="48"/>
      <c r="D84" s="124"/>
      <c r="E84" s="48"/>
      <c r="F84" s="48"/>
      <c r="G84" s="136"/>
      <c r="H84" s="6"/>
      <c r="I84" s="6"/>
    </row>
    <row r="85" spans="1:9" s="47" customFormat="1" hidden="1" x14ac:dyDescent="0.2">
      <c r="A85" s="163"/>
      <c r="B85" s="48"/>
      <c r="C85" s="48"/>
      <c r="D85" s="124"/>
      <c r="E85" s="48"/>
      <c r="F85" s="48"/>
      <c r="G85" s="136"/>
      <c r="H85" s="6"/>
      <c r="I85" s="6"/>
    </row>
    <row r="86" spans="1:9" s="47" customFormat="1" hidden="1" x14ac:dyDescent="0.2">
      <c r="A86" s="163"/>
      <c r="B86" s="48"/>
      <c r="C86" s="48"/>
      <c r="D86" s="124"/>
      <c r="E86" s="48"/>
      <c r="F86" s="48"/>
      <c r="G86" s="136"/>
      <c r="H86" s="6"/>
      <c r="I86" s="6"/>
    </row>
    <row r="87" spans="1:9" s="47" customFormat="1" hidden="1" x14ac:dyDescent="0.2">
      <c r="A87" s="163"/>
      <c r="B87" s="48"/>
      <c r="C87" s="48"/>
      <c r="D87" s="124"/>
      <c r="E87" s="48"/>
      <c r="F87" s="48"/>
      <c r="G87" s="136"/>
      <c r="H87" s="6"/>
      <c r="I87" s="6"/>
    </row>
    <row r="88" spans="1:9" s="47" customFormat="1" hidden="1" x14ac:dyDescent="0.2">
      <c r="A88" s="163"/>
      <c r="B88" s="48"/>
      <c r="C88" s="48"/>
      <c r="D88" s="124"/>
      <c r="E88" s="48"/>
      <c r="F88" s="48"/>
      <c r="G88" s="136"/>
      <c r="H88" s="6"/>
      <c r="I88" s="6"/>
    </row>
    <row r="89" spans="1:9" s="47" customFormat="1" hidden="1" x14ac:dyDescent="0.2">
      <c r="A89" s="163"/>
      <c r="B89" s="48"/>
      <c r="C89" s="48"/>
      <c r="D89" s="124"/>
      <c r="E89" s="48"/>
      <c r="F89" s="48"/>
      <c r="G89" s="136"/>
      <c r="H89" s="6"/>
      <c r="I89" s="6"/>
    </row>
    <row r="90" spans="1:9" s="47" customFormat="1" hidden="1" x14ac:dyDescent="0.2">
      <c r="A90" s="163"/>
      <c r="B90" s="48"/>
      <c r="C90" s="48"/>
      <c r="D90" s="124"/>
      <c r="E90" s="48"/>
      <c r="F90" s="48"/>
      <c r="G90" s="136"/>
      <c r="H90" s="6"/>
      <c r="I90" s="6"/>
    </row>
    <row r="91" spans="1:9" s="47" customFormat="1" hidden="1" x14ac:dyDescent="0.2">
      <c r="A91" s="163"/>
      <c r="B91" s="48"/>
      <c r="C91" s="48"/>
      <c r="D91" s="124"/>
      <c r="E91" s="48"/>
      <c r="F91" s="48"/>
      <c r="G91" s="136"/>
      <c r="H91" s="6"/>
      <c r="I91" s="6"/>
    </row>
    <row r="92" spans="1:9" s="47" customFormat="1" hidden="1" x14ac:dyDescent="0.2">
      <c r="A92" s="163"/>
      <c r="B92" s="48"/>
      <c r="C92" s="48"/>
      <c r="D92" s="124"/>
      <c r="E92" s="48"/>
      <c r="F92" s="48"/>
      <c r="G92" s="136"/>
      <c r="H92" s="6"/>
      <c r="I92" s="6"/>
    </row>
    <row r="93" spans="1:9" s="47" customFormat="1" hidden="1" x14ac:dyDescent="0.2">
      <c r="A93" s="163"/>
      <c r="B93" s="48"/>
      <c r="C93" s="48"/>
      <c r="D93" s="124"/>
      <c r="E93" s="48"/>
      <c r="F93" s="48"/>
      <c r="G93" s="136"/>
      <c r="H93" s="6"/>
      <c r="I93" s="6"/>
    </row>
    <row r="94" spans="1:9" s="47" customFormat="1" hidden="1" x14ac:dyDescent="0.2">
      <c r="A94" s="163"/>
      <c r="B94" s="48"/>
      <c r="C94" s="48"/>
      <c r="D94" s="124"/>
      <c r="E94" s="48"/>
      <c r="F94" s="48"/>
      <c r="G94" s="136"/>
      <c r="H94" s="6"/>
      <c r="I94" s="6"/>
    </row>
    <row r="95" spans="1:9" s="47" customFormat="1" hidden="1" x14ac:dyDescent="0.2">
      <c r="A95" s="163"/>
      <c r="B95" s="48"/>
      <c r="C95" s="48"/>
      <c r="D95" s="124"/>
      <c r="E95" s="48"/>
      <c r="F95" s="48"/>
      <c r="G95" s="136"/>
      <c r="H95" s="6"/>
      <c r="I95" s="6"/>
    </row>
    <row r="96" spans="1:9" s="47" customFormat="1" hidden="1" x14ac:dyDescent="0.2">
      <c r="A96" s="163"/>
      <c r="B96" s="48"/>
      <c r="C96" s="48"/>
      <c r="D96" s="124"/>
      <c r="E96" s="48"/>
      <c r="F96" s="48"/>
      <c r="G96" s="136"/>
      <c r="H96" s="6"/>
      <c r="I96" s="6"/>
    </row>
    <row r="97" spans="1:9" s="47" customFormat="1" hidden="1" x14ac:dyDescent="0.2">
      <c r="A97" s="163"/>
      <c r="B97" s="48"/>
      <c r="C97" s="48"/>
      <c r="D97" s="124"/>
      <c r="E97" s="48"/>
      <c r="F97" s="48"/>
      <c r="G97" s="136"/>
      <c r="H97" s="6"/>
      <c r="I97" s="6"/>
    </row>
    <row r="98" spans="1:9" s="47" customFormat="1" hidden="1" x14ac:dyDescent="0.2">
      <c r="A98" s="163"/>
      <c r="B98" s="48"/>
      <c r="C98" s="48"/>
      <c r="D98" s="124"/>
      <c r="E98" s="48"/>
      <c r="F98" s="48"/>
      <c r="G98" s="136"/>
      <c r="H98" s="6"/>
      <c r="I98" s="6"/>
    </row>
    <row r="99" spans="1:9" s="47" customFormat="1" hidden="1" x14ac:dyDescent="0.2">
      <c r="A99" s="163"/>
      <c r="B99" s="48"/>
      <c r="C99" s="48"/>
      <c r="D99" s="124"/>
      <c r="E99" s="48"/>
      <c r="F99" s="48"/>
      <c r="G99" s="136"/>
      <c r="H99" s="6"/>
      <c r="I99" s="6"/>
    </row>
    <row r="100" spans="1:9" s="47" customFormat="1" hidden="1" x14ac:dyDescent="0.2">
      <c r="A100" s="163"/>
      <c r="B100" s="48"/>
      <c r="C100" s="48"/>
      <c r="D100" s="124"/>
      <c r="E100" s="48"/>
      <c r="F100" s="48"/>
      <c r="G100" s="136"/>
      <c r="H100" s="6"/>
      <c r="I100" s="6"/>
    </row>
    <row r="101" spans="1:9" s="47" customFormat="1" hidden="1" x14ac:dyDescent="0.2">
      <c r="A101" s="163"/>
      <c r="B101" s="48"/>
      <c r="C101" s="48"/>
      <c r="D101" s="124"/>
      <c r="E101" s="48"/>
      <c r="F101" s="48"/>
      <c r="G101" s="136"/>
      <c r="H101" s="6"/>
      <c r="I101" s="6"/>
    </row>
    <row r="102" spans="1:9" s="47" customFormat="1" hidden="1" x14ac:dyDescent="0.2">
      <c r="A102" s="163"/>
      <c r="B102" s="48"/>
      <c r="C102" s="48"/>
      <c r="D102" s="124"/>
      <c r="E102" s="48"/>
      <c r="F102" s="48"/>
      <c r="G102" s="136"/>
      <c r="H102" s="6"/>
      <c r="I102" s="6"/>
    </row>
    <row r="103" spans="1:9" s="47" customFormat="1" hidden="1" x14ac:dyDescent="0.2">
      <c r="A103" s="163"/>
      <c r="B103" s="48"/>
      <c r="C103" s="48"/>
      <c r="D103" s="124"/>
      <c r="E103" s="48"/>
      <c r="F103" s="48"/>
      <c r="G103" s="136"/>
      <c r="H103" s="6"/>
      <c r="I103" s="6"/>
    </row>
    <row r="104" spans="1:9" s="47" customFormat="1" hidden="1" x14ac:dyDescent="0.2">
      <c r="A104" s="163"/>
      <c r="B104" s="48"/>
      <c r="C104" s="48"/>
      <c r="D104" s="124"/>
      <c r="E104" s="48"/>
      <c r="F104" s="48"/>
      <c r="G104" s="136"/>
      <c r="H104" s="6"/>
      <c r="I104" s="6"/>
    </row>
    <row r="105" spans="1:9" s="47" customFormat="1" hidden="1" x14ac:dyDescent="0.2">
      <c r="A105" s="163"/>
      <c r="B105" s="48"/>
      <c r="C105" s="48"/>
      <c r="D105" s="124"/>
      <c r="E105" s="48"/>
      <c r="F105" s="48"/>
      <c r="G105" s="136"/>
      <c r="H105" s="6"/>
      <c r="I105" s="6"/>
    </row>
    <row r="106" spans="1:9" s="47" customFormat="1" hidden="1" x14ac:dyDescent="0.2">
      <c r="A106" s="163"/>
      <c r="B106" s="48"/>
      <c r="C106" s="48"/>
      <c r="D106" s="124"/>
      <c r="E106" s="48"/>
      <c r="F106" s="48"/>
      <c r="G106" s="136"/>
      <c r="H106" s="6"/>
      <c r="I106" s="6"/>
    </row>
    <row r="107" spans="1:9" s="47" customFormat="1" hidden="1" x14ac:dyDescent="0.2">
      <c r="A107" s="163"/>
      <c r="B107" s="48"/>
      <c r="C107" s="48"/>
      <c r="D107" s="124"/>
      <c r="E107" s="48"/>
      <c r="F107" s="48"/>
      <c r="G107" s="136"/>
      <c r="H107" s="6"/>
      <c r="I107" s="6"/>
    </row>
    <row r="108" spans="1:9" s="47" customFormat="1" hidden="1" x14ac:dyDescent="0.2">
      <c r="A108" s="163"/>
      <c r="B108" s="48"/>
      <c r="C108" s="48"/>
      <c r="D108" s="124"/>
      <c r="E108" s="48"/>
      <c r="F108" s="48"/>
      <c r="G108" s="136"/>
      <c r="H108" s="6"/>
      <c r="I108" s="6"/>
    </row>
    <row r="109" spans="1:9" s="47" customFormat="1" hidden="1" x14ac:dyDescent="0.2">
      <c r="A109" s="163"/>
      <c r="B109" s="48"/>
      <c r="C109" s="48"/>
      <c r="D109" s="124"/>
      <c r="E109" s="48"/>
      <c r="F109" s="48"/>
      <c r="G109" s="136"/>
      <c r="H109" s="6"/>
      <c r="I109" s="6"/>
    </row>
    <row r="110" spans="1:9" s="47" customFormat="1" hidden="1" x14ac:dyDescent="0.2">
      <c r="A110" s="163"/>
      <c r="B110" s="48"/>
      <c r="C110" s="48"/>
      <c r="D110" s="124"/>
      <c r="E110" s="48"/>
      <c r="F110" s="48"/>
      <c r="G110" s="136"/>
      <c r="H110" s="6"/>
      <c r="I110" s="6"/>
    </row>
    <row r="111" spans="1:9" s="47" customFormat="1" hidden="1" x14ac:dyDescent="0.2">
      <c r="A111" s="163"/>
      <c r="B111" s="48"/>
      <c r="C111" s="48"/>
      <c r="D111" s="124"/>
      <c r="E111" s="48"/>
      <c r="F111" s="48"/>
      <c r="G111" s="136"/>
      <c r="H111" s="6"/>
      <c r="I111" s="6"/>
    </row>
    <row r="112" spans="1:9" s="47" customFormat="1" hidden="1" x14ac:dyDescent="0.2">
      <c r="A112" s="163"/>
      <c r="B112" s="48"/>
      <c r="C112" s="48"/>
      <c r="D112" s="124"/>
      <c r="E112" s="48"/>
      <c r="F112" s="48"/>
      <c r="G112" s="136"/>
      <c r="H112" s="6"/>
      <c r="I112" s="6"/>
    </row>
    <row r="113" spans="1:9" s="47" customFormat="1" hidden="1" x14ac:dyDescent="0.2">
      <c r="A113" s="163"/>
      <c r="B113" s="48"/>
      <c r="C113" s="48"/>
      <c r="D113" s="124"/>
      <c r="E113" s="48"/>
      <c r="F113" s="48"/>
      <c r="G113" s="136"/>
      <c r="H113" s="6"/>
      <c r="I113" s="6"/>
    </row>
    <row r="114" spans="1:9" s="47" customFormat="1" hidden="1" x14ac:dyDescent="0.2">
      <c r="A114" s="163"/>
      <c r="B114" s="48"/>
      <c r="C114" s="48"/>
      <c r="D114" s="124"/>
      <c r="E114" s="48"/>
      <c r="F114" s="48"/>
      <c r="G114" s="136"/>
      <c r="H114" s="6"/>
      <c r="I114" s="6"/>
    </row>
    <row r="115" spans="1:9" s="47" customFormat="1" hidden="1" x14ac:dyDescent="0.2">
      <c r="A115" s="163"/>
      <c r="B115" s="48"/>
      <c r="C115" s="48"/>
      <c r="D115" s="124"/>
      <c r="E115" s="48"/>
      <c r="F115" s="48"/>
      <c r="G115" s="136"/>
      <c r="H115" s="6"/>
      <c r="I115" s="6"/>
    </row>
    <row r="116" spans="1:9" s="47" customFormat="1" hidden="1" x14ac:dyDescent="0.2">
      <c r="A116" s="163"/>
      <c r="B116" s="48"/>
      <c r="C116" s="48"/>
      <c r="D116" s="124"/>
      <c r="E116" s="48"/>
      <c r="F116" s="48"/>
      <c r="G116" s="136"/>
      <c r="H116" s="6"/>
      <c r="I116" s="6"/>
    </row>
    <row r="117" spans="1:9" s="47" customFormat="1" hidden="1" x14ac:dyDescent="0.2">
      <c r="A117" s="163"/>
      <c r="B117" s="48"/>
      <c r="C117" s="48"/>
      <c r="D117" s="124"/>
      <c r="E117" s="48"/>
      <c r="F117" s="48"/>
      <c r="G117" s="136"/>
      <c r="H117" s="6"/>
      <c r="I117" s="6"/>
    </row>
    <row r="118" spans="1:9" s="47" customFormat="1" hidden="1" x14ac:dyDescent="0.2">
      <c r="A118" s="163"/>
      <c r="B118" s="48"/>
      <c r="C118" s="48"/>
      <c r="D118" s="124"/>
      <c r="E118" s="48"/>
      <c r="F118" s="48"/>
      <c r="G118" s="136"/>
      <c r="H118" s="6"/>
      <c r="I118" s="6"/>
    </row>
    <row r="119" spans="1:9" s="47" customFormat="1" hidden="1" x14ac:dyDescent="0.2">
      <c r="A119" s="163"/>
      <c r="B119" s="48"/>
      <c r="C119" s="48"/>
      <c r="D119" s="124"/>
      <c r="E119" s="48"/>
      <c r="F119" s="48"/>
      <c r="G119" s="136"/>
      <c r="H119" s="6"/>
      <c r="I119" s="6"/>
    </row>
    <row r="120" spans="1:9" s="47" customFormat="1" hidden="1" x14ac:dyDescent="0.2">
      <c r="A120" s="163"/>
      <c r="B120" s="48"/>
      <c r="C120" s="48"/>
      <c r="D120" s="124"/>
      <c r="E120" s="48"/>
      <c r="F120" s="48"/>
      <c r="G120" s="136"/>
      <c r="H120" s="6"/>
      <c r="I120" s="6"/>
    </row>
    <row r="121" spans="1:9" s="47" customFormat="1" hidden="1" x14ac:dyDescent="0.2">
      <c r="A121" s="163"/>
      <c r="B121" s="48"/>
      <c r="C121" s="48"/>
      <c r="D121" s="124"/>
      <c r="E121" s="48"/>
      <c r="F121" s="48"/>
      <c r="G121" s="136"/>
      <c r="H121" s="6"/>
      <c r="I121" s="6"/>
    </row>
    <row r="122" spans="1:9" s="47" customFormat="1" hidden="1" x14ac:dyDescent="0.2">
      <c r="A122" s="163"/>
      <c r="B122" s="48"/>
      <c r="C122" s="48"/>
      <c r="D122" s="124"/>
      <c r="E122" s="48"/>
      <c r="F122" s="48"/>
      <c r="G122" s="136"/>
      <c r="H122" s="6"/>
      <c r="I122" s="6"/>
    </row>
    <row r="123" spans="1:9" s="47" customFormat="1" hidden="1" x14ac:dyDescent="0.2">
      <c r="A123" s="163"/>
      <c r="B123" s="48"/>
      <c r="C123" s="48"/>
      <c r="D123" s="124"/>
      <c r="E123" s="48"/>
      <c r="F123" s="48"/>
      <c r="G123" s="136"/>
      <c r="H123" s="6"/>
      <c r="I123" s="6"/>
    </row>
    <row r="124" spans="1:9" s="47" customFormat="1" hidden="1" x14ac:dyDescent="0.2">
      <c r="A124" s="163"/>
      <c r="B124" s="48"/>
      <c r="C124" s="48"/>
      <c r="D124" s="124"/>
      <c r="E124" s="48"/>
      <c r="F124" s="48"/>
      <c r="G124" s="136"/>
      <c r="H124" s="6"/>
      <c r="I124" s="6"/>
    </row>
    <row r="125" spans="1:9" s="47" customFormat="1" hidden="1" x14ac:dyDescent="0.2">
      <c r="A125" s="163"/>
      <c r="B125" s="48"/>
      <c r="C125" s="48"/>
      <c r="D125" s="124"/>
      <c r="E125" s="48"/>
      <c r="F125" s="48"/>
      <c r="G125" s="136"/>
      <c r="H125" s="6"/>
      <c r="I125" s="6"/>
    </row>
    <row r="126" spans="1:9" s="47" customFormat="1" hidden="1" x14ac:dyDescent="0.2">
      <c r="A126" s="163"/>
      <c r="B126" s="48"/>
      <c r="C126" s="48"/>
      <c r="D126" s="124"/>
      <c r="E126" s="48"/>
      <c r="F126" s="48"/>
      <c r="G126" s="136"/>
      <c r="H126" s="6"/>
      <c r="I126" s="6"/>
    </row>
    <row r="127" spans="1:9" s="47" customFormat="1" hidden="1" x14ac:dyDescent="0.2">
      <c r="A127" s="163"/>
      <c r="B127" s="48"/>
      <c r="C127" s="48"/>
      <c r="D127" s="124"/>
      <c r="E127" s="48"/>
      <c r="F127" s="48"/>
      <c r="G127" s="136"/>
      <c r="H127" s="6"/>
      <c r="I127" s="6"/>
    </row>
    <row r="128" spans="1:9" s="47" customFormat="1" hidden="1" x14ac:dyDescent="0.2">
      <c r="A128" s="163"/>
      <c r="B128" s="48"/>
      <c r="C128" s="48"/>
      <c r="D128" s="124"/>
      <c r="E128" s="48"/>
      <c r="F128" s="48"/>
      <c r="G128" s="136"/>
      <c r="H128" s="6"/>
      <c r="I128" s="6"/>
    </row>
    <row r="129" spans="1:9" s="47" customFormat="1" hidden="1" x14ac:dyDescent="0.2">
      <c r="A129" s="163"/>
      <c r="B129" s="48"/>
      <c r="C129" s="48"/>
      <c r="D129" s="124"/>
      <c r="E129" s="48"/>
      <c r="F129" s="48"/>
      <c r="G129" s="136"/>
      <c r="H129" s="6"/>
      <c r="I129" s="6"/>
    </row>
    <row r="130" spans="1:9" s="47" customFormat="1" hidden="1" x14ac:dyDescent="0.2">
      <c r="A130" s="163"/>
      <c r="B130" s="48"/>
      <c r="C130" s="48"/>
      <c r="D130" s="124"/>
      <c r="E130" s="48"/>
      <c r="F130" s="48"/>
      <c r="G130" s="136"/>
      <c r="H130" s="6"/>
      <c r="I130" s="6"/>
    </row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</sheetData>
  <mergeCells count="17">
    <mergeCell ref="A44:F44"/>
    <mergeCell ref="A52:G52"/>
    <mergeCell ref="A6:D6"/>
    <mergeCell ref="E6:F6"/>
    <mergeCell ref="A53:G53"/>
    <mergeCell ref="A45:E45"/>
    <mergeCell ref="A46:E46"/>
    <mergeCell ref="A47:E47"/>
    <mergeCell ref="A48:E48"/>
    <mergeCell ref="A49:G49"/>
    <mergeCell ref="A50:G50"/>
    <mergeCell ref="A51:G51"/>
    <mergeCell ref="A5:D5"/>
    <mergeCell ref="E5:F5"/>
    <mergeCell ref="A3:G3"/>
    <mergeCell ref="A4:G4"/>
    <mergeCell ref="A1:F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">
    <pageSetUpPr fitToPage="1"/>
  </sheetPr>
  <dimension ref="A1:H47"/>
  <sheetViews>
    <sheetView view="pageBreakPreview" topLeftCell="A22" zoomScaleNormal="130" zoomScaleSheetLayoutView="100" workbookViewId="0">
      <selection activeCell="E28" sqref="E28:E32"/>
    </sheetView>
  </sheetViews>
  <sheetFormatPr defaultColWidth="0" defaultRowHeight="0" customHeight="1" zeroHeight="1" x14ac:dyDescent="0.2"/>
  <cols>
    <col min="1" max="1" width="3.7109375" style="98" customWidth="1"/>
    <col min="2" max="2" width="35.7109375" style="2" customWidth="1"/>
    <col min="3" max="5" width="10.7109375" style="2" customWidth="1"/>
    <col min="6" max="6" width="20.7109375" style="99" customWidth="1"/>
    <col min="7" max="7" width="1.7109375" style="1" customWidth="1"/>
    <col min="8" max="16384" width="11.42578125" style="1" hidden="1"/>
  </cols>
  <sheetData>
    <row r="1" spans="1:8" ht="15" customHeight="1" thickBot="1" x14ac:dyDescent="0.25">
      <c r="A1" s="439" t="s">
        <v>213</v>
      </c>
      <c r="B1" s="440"/>
      <c r="C1" s="440"/>
      <c r="D1" s="440"/>
      <c r="E1" s="440"/>
      <c r="F1" s="80" t="s">
        <v>0</v>
      </c>
    </row>
    <row r="2" spans="1:8" ht="15" customHeight="1" thickTop="1" x14ac:dyDescent="0.2">
      <c r="A2" s="441"/>
      <c r="B2" s="442"/>
      <c r="C2" s="442"/>
      <c r="D2" s="442"/>
      <c r="E2" s="442"/>
      <c r="F2" s="81" t="s">
        <v>215</v>
      </c>
    </row>
    <row r="3" spans="1:8" ht="15" customHeight="1" x14ac:dyDescent="0.2">
      <c r="A3" s="443" t="s">
        <v>1</v>
      </c>
      <c r="B3" s="444"/>
      <c r="C3" s="444"/>
      <c r="D3" s="444"/>
      <c r="E3" s="444"/>
      <c r="F3" s="445"/>
    </row>
    <row r="4" spans="1:8" ht="15" customHeight="1" x14ac:dyDescent="0.2">
      <c r="A4" s="458"/>
      <c r="B4" s="459"/>
      <c r="C4" s="459"/>
      <c r="D4" s="459"/>
      <c r="E4" s="459"/>
      <c r="F4" s="460"/>
    </row>
    <row r="5" spans="1:8" ht="15" customHeight="1" x14ac:dyDescent="0.2">
      <c r="A5" s="173" t="s">
        <v>51</v>
      </c>
      <c r="B5" s="174"/>
      <c r="C5" s="455" t="s">
        <v>123</v>
      </c>
      <c r="D5" s="456"/>
      <c r="E5" s="457"/>
      <c r="F5" s="175" t="str">
        <f>PFP!J5</f>
        <v>BASE: Ago/2020</v>
      </c>
    </row>
    <row r="6" spans="1:8" ht="30" customHeight="1" x14ac:dyDescent="0.2">
      <c r="A6" s="446" t="str">
        <f>'PFP1.2_Geo'!A6</f>
        <v>Estudos, Projetos Básico - Orla Macapá - AP</v>
      </c>
      <c r="B6" s="447"/>
      <c r="C6" s="448" t="str">
        <f>'PFP1.2_Geo'!E6</f>
        <v>Codevasf (Sede)</v>
      </c>
      <c r="D6" s="448"/>
      <c r="E6" s="448"/>
      <c r="F6" s="264" t="str">
        <f>PFP!J6</f>
        <v>SICRO: ago/20
CODE: Ago/20</v>
      </c>
    </row>
    <row r="7" spans="1:8" ht="9.9499999999999993" customHeight="1" x14ac:dyDescent="0.2">
      <c r="A7" s="449" t="s">
        <v>15</v>
      </c>
      <c r="B7" s="450"/>
      <c r="C7" s="450"/>
      <c r="D7" s="450"/>
      <c r="E7" s="453" t="s">
        <v>16</v>
      </c>
      <c r="F7" s="454"/>
    </row>
    <row r="8" spans="1:8" ht="9.9499999999999993" customHeight="1" x14ac:dyDescent="0.2">
      <c r="A8" s="451"/>
      <c r="B8" s="452"/>
      <c r="C8" s="452"/>
      <c r="D8" s="452"/>
      <c r="E8" s="176" t="s">
        <v>17</v>
      </c>
      <c r="F8" s="177" t="s">
        <v>18</v>
      </c>
    </row>
    <row r="9" spans="1:8" ht="15" customHeight="1" x14ac:dyDescent="0.2">
      <c r="A9" s="84" t="s">
        <v>14</v>
      </c>
      <c r="B9" s="461" t="s">
        <v>22</v>
      </c>
      <c r="C9" s="461"/>
      <c r="D9" s="461"/>
      <c r="E9" s="61">
        <f>ROUND(SUM(E10:E18),4)</f>
        <v>0.36799999999999999</v>
      </c>
      <c r="F9" s="85">
        <f>ROUND(E9*PFP!H30,2)</f>
        <v>0</v>
      </c>
      <c r="H9" s="2"/>
    </row>
    <row r="10" spans="1:8" ht="15" customHeight="1" x14ac:dyDescent="0.2">
      <c r="A10" s="178" t="s">
        <v>11</v>
      </c>
      <c r="B10" s="464" t="s">
        <v>23</v>
      </c>
      <c r="C10" s="465"/>
      <c r="D10" s="466"/>
      <c r="E10" s="45">
        <v>0</v>
      </c>
      <c r="F10" s="265">
        <f>ROUND(E10*PFP!$H$30,2)</f>
        <v>0</v>
      </c>
      <c r="H10" s="2"/>
    </row>
    <row r="11" spans="1:8" ht="15" customHeight="1" x14ac:dyDescent="0.2">
      <c r="A11" s="178" t="s">
        <v>12</v>
      </c>
      <c r="B11" s="464" t="s">
        <v>24</v>
      </c>
      <c r="C11" s="465"/>
      <c r="D11" s="466"/>
      <c r="E11" s="45">
        <v>0.2</v>
      </c>
      <c r="F11" s="265">
        <f>ROUND(E11*PFP!$H$30,2)</f>
        <v>0</v>
      </c>
      <c r="H11" s="2"/>
    </row>
    <row r="12" spans="1:8" ht="15" customHeight="1" x14ac:dyDescent="0.2">
      <c r="A12" s="178" t="s">
        <v>13</v>
      </c>
      <c r="B12" s="464" t="s">
        <v>25</v>
      </c>
      <c r="C12" s="465"/>
      <c r="D12" s="466"/>
      <c r="E12" s="45">
        <v>0.08</v>
      </c>
      <c r="F12" s="265">
        <f>ROUND(E12*PFP!$H$30,2)</f>
        <v>0</v>
      </c>
      <c r="H12" s="2"/>
    </row>
    <row r="13" spans="1:8" ht="15" customHeight="1" x14ac:dyDescent="0.2">
      <c r="A13" s="178" t="s">
        <v>26</v>
      </c>
      <c r="B13" s="464" t="s">
        <v>27</v>
      </c>
      <c r="C13" s="465"/>
      <c r="D13" s="466"/>
      <c r="E13" s="45">
        <v>2E-3</v>
      </c>
      <c r="F13" s="265">
        <f>ROUND(E13*PFP!$H$30,2)</f>
        <v>0</v>
      </c>
      <c r="H13" s="2"/>
    </row>
    <row r="14" spans="1:8" ht="15" customHeight="1" x14ac:dyDescent="0.2">
      <c r="A14" s="178" t="s">
        <v>28</v>
      </c>
      <c r="B14" s="464" t="s">
        <v>29</v>
      </c>
      <c r="C14" s="465"/>
      <c r="D14" s="466"/>
      <c r="E14" s="45">
        <v>2.5000000000000001E-2</v>
      </c>
      <c r="F14" s="265">
        <f>ROUND(E14*PFP!$H$30,2)</f>
        <v>0</v>
      </c>
    </row>
    <row r="15" spans="1:8" ht="15" customHeight="1" x14ac:dyDescent="0.2">
      <c r="A15" s="178" t="s">
        <v>30</v>
      </c>
      <c r="B15" s="464" t="s">
        <v>31</v>
      </c>
      <c r="C15" s="465"/>
      <c r="D15" s="466"/>
      <c r="E15" s="45">
        <v>6.0000000000000001E-3</v>
      </c>
      <c r="F15" s="265">
        <f>ROUND(E15*PFP!$H$30,2)</f>
        <v>0</v>
      </c>
    </row>
    <row r="16" spans="1:8" ht="15" customHeight="1" x14ac:dyDescent="0.2">
      <c r="A16" s="178" t="s">
        <v>32</v>
      </c>
      <c r="B16" s="464" t="s">
        <v>33</v>
      </c>
      <c r="C16" s="465"/>
      <c r="D16" s="466"/>
      <c r="E16" s="45">
        <v>0.03</v>
      </c>
      <c r="F16" s="265">
        <f>ROUND(E16*PFP!$H$30,2)</f>
        <v>0</v>
      </c>
    </row>
    <row r="17" spans="1:6" ht="15" customHeight="1" x14ac:dyDescent="0.2">
      <c r="A17" s="179" t="s">
        <v>34</v>
      </c>
      <c r="B17" s="467" t="s">
        <v>35</v>
      </c>
      <c r="C17" s="468"/>
      <c r="D17" s="469"/>
      <c r="E17" s="45">
        <v>0.01</v>
      </c>
      <c r="F17" s="265">
        <f>ROUND(E17*PFP!$H$30,2)</f>
        <v>0</v>
      </c>
    </row>
    <row r="18" spans="1:6" ht="15" customHeight="1" x14ac:dyDescent="0.2">
      <c r="A18" s="88" t="s">
        <v>36</v>
      </c>
      <c r="B18" s="470" t="s">
        <v>37</v>
      </c>
      <c r="C18" s="437"/>
      <c r="D18" s="471"/>
      <c r="E18" s="45">
        <v>1.4999999999999999E-2</v>
      </c>
      <c r="F18" s="265">
        <f>ROUND(E18*PFP!$H$30,2)</f>
        <v>0</v>
      </c>
    </row>
    <row r="19" spans="1:6" ht="15" customHeight="1" x14ac:dyDescent="0.2">
      <c r="A19" s="89" t="s">
        <v>38</v>
      </c>
      <c r="B19" s="462" t="s">
        <v>39</v>
      </c>
      <c r="C19" s="462"/>
      <c r="D19" s="462"/>
      <c r="E19" s="62">
        <f>ROUND(SUM(E20:E26),4)</f>
        <v>0.1993</v>
      </c>
      <c r="F19" s="85">
        <f>ROUND(E19*PFP!$H$30,2)</f>
        <v>0</v>
      </c>
    </row>
    <row r="20" spans="1:6" ht="15" customHeight="1" x14ac:dyDescent="0.2">
      <c r="A20" s="90" t="s">
        <v>8</v>
      </c>
      <c r="B20" s="463" t="s">
        <v>40</v>
      </c>
      <c r="C20" s="463"/>
      <c r="D20" s="463"/>
      <c r="E20" s="46">
        <v>8.3299999999999999E-2</v>
      </c>
      <c r="F20" s="265">
        <f>ROUND(E20*PFP!$H$30,2)</f>
        <v>0</v>
      </c>
    </row>
    <row r="21" spans="1:6" ht="15" customHeight="1" x14ac:dyDescent="0.2">
      <c r="A21" s="90" t="s">
        <v>93</v>
      </c>
      <c r="B21" s="436" t="s">
        <v>87</v>
      </c>
      <c r="C21" s="437"/>
      <c r="D21" s="438"/>
      <c r="E21" s="46">
        <v>6.8999999999999999E-3</v>
      </c>
      <c r="F21" s="265">
        <f>ROUND(E21*PFP!$H$30,2)</f>
        <v>0</v>
      </c>
    </row>
    <row r="22" spans="1:6" ht="15" customHeight="1" x14ac:dyDescent="0.2">
      <c r="A22" s="90" t="s">
        <v>94</v>
      </c>
      <c r="B22" s="436" t="s">
        <v>88</v>
      </c>
      <c r="C22" s="437"/>
      <c r="D22" s="438"/>
      <c r="E22" s="46">
        <v>5.9999999999999995E-4</v>
      </c>
      <c r="F22" s="265">
        <f>ROUND(E22*PFP!$H$30,2)</f>
        <v>0</v>
      </c>
    </row>
    <row r="23" spans="1:6" ht="15" customHeight="1" x14ac:dyDescent="0.2">
      <c r="A23" s="90" t="s">
        <v>95</v>
      </c>
      <c r="B23" s="436" t="s">
        <v>89</v>
      </c>
      <c r="C23" s="437"/>
      <c r="D23" s="438"/>
      <c r="E23" s="46">
        <v>5.5999999999999999E-3</v>
      </c>
      <c r="F23" s="265">
        <f>ROUND(E23*PFP!$H$30,2)</f>
        <v>0</v>
      </c>
    </row>
    <row r="24" spans="1:6" ht="15" customHeight="1" x14ac:dyDescent="0.2">
      <c r="A24" s="90" t="s">
        <v>96</v>
      </c>
      <c r="B24" s="436" t="s">
        <v>90</v>
      </c>
      <c r="C24" s="437"/>
      <c r="D24" s="438"/>
      <c r="E24" s="46">
        <v>8.9999999999999998E-4</v>
      </c>
      <c r="F24" s="265">
        <f>ROUND(E24*PFP!$H$30,2)</f>
        <v>0</v>
      </c>
    </row>
    <row r="25" spans="1:6" ht="15" customHeight="1" x14ac:dyDescent="0.2">
      <c r="A25" s="90" t="s">
        <v>97</v>
      </c>
      <c r="B25" s="436" t="s">
        <v>91</v>
      </c>
      <c r="C25" s="437"/>
      <c r="D25" s="438"/>
      <c r="E25" s="46">
        <v>0.1017</v>
      </c>
      <c r="F25" s="265">
        <f>ROUND(E25*PFP!$H$30,2)</f>
        <v>0</v>
      </c>
    </row>
    <row r="26" spans="1:6" ht="15" customHeight="1" x14ac:dyDescent="0.2">
      <c r="A26" s="90" t="s">
        <v>98</v>
      </c>
      <c r="B26" s="436" t="s">
        <v>92</v>
      </c>
      <c r="C26" s="437"/>
      <c r="D26" s="438"/>
      <c r="E26" s="46">
        <v>2.9999999999999997E-4</v>
      </c>
      <c r="F26" s="265">
        <f>ROUND(E26*PFP!$H$30,2)</f>
        <v>0</v>
      </c>
    </row>
    <row r="27" spans="1:6" ht="15" customHeight="1" x14ac:dyDescent="0.2">
      <c r="A27" s="91" t="s">
        <v>9</v>
      </c>
      <c r="B27" s="474" t="s">
        <v>41</v>
      </c>
      <c r="C27" s="474"/>
      <c r="D27" s="474"/>
      <c r="E27" s="63">
        <f>ROUND(SUM(E28:E32),4)</f>
        <v>7.2400000000000006E-2</v>
      </c>
      <c r="F27" s="85">
        <f>ROUND(E27*PFP!H30,2)</f>
        <v>0</v>
      </c>
    </row>
    <row r="28" spans="1:6" ht="15" customHeight="1" x14ac:dyDescent="0.2">
      <c r="A28" s="178" t="s">
        <v>42</v>
      </c>
      <c r="B28" s="475" t="s">
        <v>100</v>
      </c>
      <c r="C28" s="475"/>
      <c r="D28" s="475"/>
      <c r="E28" s="13">
        <v>2.87E-2</v>
      </c>
      <c r="F28" s="265">
        <f>ROUND(E28*PFP!$H$30,2)</f>
        <v>0</v>
      </c>
    </row>
    <row r="29" spans="1:6" ht="15" customHeight="1" x14ac:dyDescent="0.2">
      <c r="A29" s="181" t="s">
        <v>43</v>
      </c>
      <c r="B29" s="473" t="s">
        <v>101</v>
      </c>
      <c r="C29" s="473"/>
      <c r="D29" s="473"/>
      <c r="E29" s="13">
        <v>6.9999999999999999E-4</v>
      </c>
      <c r="F29" s="265">
        <f>ROUND(E29*PFP!$H$30,2)</f>
        <v>0</v>
      </c>
    </row>
    <row r="30" spans="1:6" ht="15" customHeight="1" x14ac:dyDescent="0.2">
      <c r="A30" s="90" t="s">
        <v>44</v>
      </c>
      <c r="B30" s="473" t="s">
        <v>99</v>
      </c>
      <c r="C30" s="473"/>
      <c r="D30" s="473"/>
      <c r="E30" s="13">
        <v>6.4000000000000003E-3</v>
      </c>
      <c r="F30" s="265">
        <f>ROUND(E30*PFP!$H$30,2)</f>
        <v>0</v>
      </c>
    </row>
    <row r="31" spans="1:6" ht="15" customHeight="1" x14ac:dyDescent="0.2">
      <c r="A31" s="90" t="s">
        <v>103</v>
      </c>
      <c r="B31" s="473" t="s">
        <v>124</v>
      </c>
      <c r="C31" s="473"/>
      <c r="D31" s="473"/>
      <c r="E31" s="13">
        <v>3.4200000000000001E-2</v>
      </c>
      <c r="F31" s="265">
        <f>ROUND(E31*PFP!$H$30,2)</f>
        <v>0</v>
      </c>
    </row>
    <row r="32" spans="1:6" ht="15" customHeight="1" x14ac:dyDescent="0.2">
      <c r="A32" s="90" t="s">
        <v>104</v>
      </c>
      <c r="B32" s="473" t="s">
        <v>102</v>
      </c>
      <c r="C32" s="473"/>
      <c r="D32" s="473"/>
      <c r="E32" s="13">
        <v>2.3999999999999998E-3</v>
      </c>
      <c r="F32" s="265">
        <f>ROUND(E32*PFP!$H$30,2)</f>
        <v>0</v>
      </c>
    </row>
    <row r="33" spans="1:6" ht="15" customHeight="1" x14ac:dyDescent="0.2">
      <c r="A33" s="93" t="s">
        <v>45</v>
      </c>
      <c r="B33" s="479" t="s">
        <v>46</v>
      </c>
      <c r="C33" s="479"/>
      <c r="D33" s="479"/>
      <c r="E33" s="182">
        <f>ROUND(SUM(E34:E35),4)</f>
        <v>7.5899999999999995E-2</v>
      </c>
      <c r="F33" s="85">
        <f>ROUND(E33*PFP!H30,2)</f>
        <v>0</v>
      </c>
    </row>
    <row r="34" spans="1:6" ht="15" customHeight="1" x14ac:dyDescent="0.2">
      <c r="A34" s="181" t="s">
        <v>47</v>
      </c>
      <c r="B34" s="431" t="s">
        <v>48</v>
      </c>
      <c r="C34" s="431"/>
      <c r="D34" s="431"/>
      <c r="E34" s="180">
        <f>ROUND(E9*E19,4)</f>
        <v>7.3300000000000004E-2</v>
      </c>
      <c r="F34" s="265">
        <f>ROUND(E34*PFP!$H$30,2)</f>
        <v>0</v>
      </c>
    </row>
    <row r="35" spans="1:6" ht="30" customHeight="1" x14ac:dyDescent="0.2">
      <c r="A35" s="90" t="s">
        <v>49</v>
      </c>
      <c r="B35" s="477" t="s">
        <v>252</v>
      </c>
      <c r="C35" s="477"/>
      <c r="D35" s="478"/>
      <c r="E35" s="44">
        <f>ROUND((E29*E9)+(E28*E12),4)</f>
        <v>2.5999999999999999E-3</v>
      </c>
      <c r="F35" s="265">
        <f>ROUND(E35*PFP!$H$30,2)</f>
        <v>0</v>
      </c>
    </row>
    <row r="36" spans="1:6" ht="15" customHeight="1" x14ac:dyDescent="0.2">
      <c r="A36" s="94" t="s">
        <v>64</v>
      </c>
      <c r="B36" s="432" t="s">
        <v>63</v>
      </c>
      <c r="C36" s="433"/>
      <c r="D36" s="433"/>
      <c r="E36" s="65">
        <f>ROUND(E9+E19+E27+E33,4)</f>
        <v>0.71560000000000001</v>
      </c>
      <c r="F36" s="85">
        <f>ROUND(E36*PFP!H30,2)</f>
        <v>0</v>
      </c>
    </row>
    <row r="37" spans="1:6" ht="15" customHeight="1" x14ac:dyDescent="0.2">
      <c r="A37" s="95" t="s">
        <v>242</v>
      </c>
      <c r="B37" s="434" t="s">
        <v>243</v>
      </c>
      <c r="C37" s="435"/>
      <c r="D37" s="435"/>
      <c r="E37" s="67">
        <f>ROUND((1+E36+PFP3_FatorKc!E15)*(1+PFP3_FatorKc!E14)*(1+PFP3_FatorKc!E10),4)</f>
        <v>2.3426999999999998</v>
      </c>
      <c r="F37" s="96"/>
    </row>
    <row r="38" spans="1:6" ht="15" customHeight="1" x14ac:dyDescent="0.2">
      <c r="A38" s="97" t="s">
        <v>3</v>
      </c>
      <c r="B38" s="140"/>
      <c r="C38" s="140"/>
      <c r="D38" s="183"/>
      <c r="E38" s="476" t="s">
        <v>78</v>
      </c>
      <c r="F38" s="424"/>
    </row>
    <row r="39" spans="1:6" ht="15" customHeight="1" x14ac:dyDescent="0.2">
      <c r="A39" s="143"/>
      <c r="B39" s="144"/>
      <c r="C39" s="144"/>
      <c r="D39" s="145"/>
      <c r="E39" s="377"/>
      <c r="F39" s="430"/>
    </row>
    <row r="40" spans="1:6" ht="15" customHeight="1" x14ac:dyDescent="0.2">
      <c r="A40" s="148" t="s">
        <v>5</v>
      </c>
      <c r="B40" s="140"/>
      <c r="C40" s="140"/>
      <c r="D40" s="183"/>
      <c r="E40" s="156" t="s">
        <v>6</v>
      </c>
      <c r="F40" s="162"/>
    </row>
    <row r="41" spans="1:6" ht="15" customHeight="1" x14ac:dyDescent="0.2">
      <c r="A41" s="427"/>
      <c r="B41" s="429"/>
      <c r="C41" s="429"/>
      <c r="D41" s="378"/>
      <c r="E41" s="146"/>
      <c r="F41" s="147"/>
    </row>
    <row r="42" spans="1:6" ht="15" customHeight="1" x14ac:dyDescent="0.2">
      <c r="A42" s="98" t="s">
        <v>7</v>
      </c>
    </row>
    <row r="43" spans="1:6" ht="15" customHeight="1" x14ac:dyDescent="0.2">
      <c r="A43" s="395" t="s">
        <v>50</v>
      </c>
      <c r="B43" s="369"/>
      <c r="C43" s="369"/>
      <c r="D43" s="369"/>
      <c r="E43" s="369"/>
      <c r="F43" s="416"/>
    </row>
    <row r="44" spans="1:6" ht="15" customHeight="1" x14ac:dyDescent="0.2">
      <c r="A44" s="395" t="s">
        <v>114</v>
      </c>
      <c r="B44" s="369"/>
      <c r="C44" s="369"/>
      <c r="D44" s="369"/>
      <c r="E44" s="369"/>
      <c r="F44" s="416"/>
    </row>
    <row r="45" spans="1:6" ht="15" customHeight="1" x14ac:dyDescent="0.2">
      <c r="A45" s="395" t="s">
        <v>244</v>
      </c>
      <c r="B45" s="369"/>
      <c r="C45" s="369"/>
      <c r="D45" s="369"/>
      <c r="E45" s="369"/>
      <c r="F45" s="416"/>
    </row>
    <row r="46" spans="1:6" ht="15" customHeight="1" x14ac:dyDescent="0.2">
      <c r="A46" s="420" t="s">
        <v>245</v>
      </c>
      <c r="B46" s="421"/>
      <c r="C46" s="421"/>
      <c r="D46" s="421"/>
      <c r="E46" s="421"/>
      <c r="F46" s="472"/>
    </row>
    <row r="47" spans="1:6" ht="15" hidden="1" customHeight="1" x14ac:dyDescent="0.2"/>
  </sheetData>
  <mergeCells count="44">
    <mergeCell ref="A46:F46"/>
    <mergeCell ref="A45:F45"/>
    <mergeCell ref="A44:F44"/>
    <mergeCell ref="A43:F43"/>
    <mergeCell ref="B26:D26"/>
    <mergeCell ref="B31:D31"/>
    <mergeCell ref="B32:D32"/>
    <mergeCell ref="A41:D41"/>
    <mergeCell ref="B30:D30"/>
    <mergeCell ref="B27:D27"/>
    <mergeCell ref="B28:D28"/>
    <mergeCell ref="B29:D29"/>
    <mergeCell ref="E39:F39"/>
    <mergeCell ref="E38:F38"/>
    <mergeCell ref="B35:D35"/>
    <mergeCell ref="B33:D33"/>
    <mergeCell ref="B9:D9"/>
    <mergeCell ref="B19:D19"/>
    <mergeCell ref="B20:D20"/>
    <mergeCell ref="B10:D10"/>
    <mergeCell ref="B15:D15"/>
    <mergeCell ref="B16:D16"/>
    <mergeCell ref="B17:D17"/>
    <mergeCell ref="B18:D18"/>
    <mergeCell ref="B11:D11"/>
    <mergeCell ref="B12:D12"/>
    <mergeCell ref="B13:D13"/>
    <mergeCell ref="B14:D14"/>
    <mergeCell ref="A1:E2"/>
    <mergeCell ref="A3:F3"/>
    <mergeCell ref="A6:B6"/>
    <mergeCell ref="C6:E6"/>
    <mergeCell ref="A7:D8"/>
    <mergeCell ref="E7:F7"/>
    <mergeCell ref="C5:E5"/>
    <mergeCell ref="A4:F4"/>
    <mergeCell ref="B34:D34"/>
    <mergeCell ref="B36:D36"/>
    <mergeCell ref="B37:D37"/>
    <mergeCell ref="B21:D21"/>
    <mergeCell ref="B22:D22"/>
    <mergeCell ref="B23:D23"/>
    <mergeCell ref="B24:D24"/>
    <mergeCell ref="B25:D25"/>
  </mergeCells>
  <phoneticPr fontId="9" type="noConversion"/>
  <printOptions horizontalCentered="1"/>
  <pageMargins left="0.78740157480314965" right="0.59055118110236227" top="0.78740157480314965" bottom="0.59055118110236227" header="0.51181102362204722" footer="0.51181102362204722"/>
  <pageSetup paperSize="9" scale="97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>
    <pageSetUpPr fitToPage="1"/>
  </sheetPr>
  <dimension ref="A1:G47"/>
  <sheetViews>
    <sheetView view="pageBreakPreview" topLeftCell="A22" zoomScale="115" zoomScaleNormal="100" zoomScaleSheetLayoutView="115" workbookViewId="0">
      <selection activeCell="E28" sqref="E28:E32"/>
    </sheetView>
  </sheetViews>
  <sheetFormatPr defaultColWidth="0" defaultRowHeight="0" customHeight="1" zeroHeight="1" x14ac:dyDescent="0.2"/>
  <cols>
    <col min="1" max="1" width="3.7109375" style="98" customWidth="1"/>
    <col min="2" max="2" width="35.7109375" style="2" customWidth="1"/>
    <col min="3" max="5" width="10.7109375" style="2" customWidth="1"/>
    <col min="6" max="6" width="20.7109375" style="99" customWidth="1"/>
    <col min="7" max="7" width="1.7109375" style="1" customWidth="1"/>
    <col min="8" max="16384" width="11.42578125" style="1" hidden="1"/>
  </cols>
  <sheetData>
    <row r="1" spans="1:6" ht="15" customHeight="1" thickBot="1" x14ac:dyDescent="0.25">
      <c r="A1" s="439" t="s">
        <v>214</v>
      </c>
      <c r="B1" s="440"/>
      <c r="C1" s="440"/>
      <c r="D1" s="440"/>
      <c r="E1" s="440"/>
      <c r="F1" s="80" t="s">
        <v>0</v>
      </c>
    </row>
    <row r="2" spans="1:6" ht="15" customHeight="1" thickTop="1" x14ac:dyDescent="0.2">
      <c r="A2" s="480"/>
      <c r="B2" s="481"/>
      <c r="C2" s="481"/>
      <c r="D2" s="481"/>
      <c r="E2" s="481"/>
      <c r="F2" s="81" t="s">
        <v>216</v>
      </c>
    </row>
    <row r="3" spans="1:6" ht="15" customHeight="1" x14ac:dyDescent="0.2">
      <c r="A3" s="443" t="s">
        <v>1</v>
      </c>
      <c r="B3" s="444"/>
      <c r="C3" s="444"/>
      <c r="D3" s="444"/>
      <c r="E3" s="444"/>
      <c r="F3" s="445"/>
    </row>
    <row r="4" spans="1:6" ht="15" customHeight="1" x14ac:dyDescent="0.2">
      <c r="A4" s="458"/>
      <c r="B4" s="459"/>
      <c r="C4" s="459"/>
      <c r="D4" s="459"/>
      <c r="E4" s="459"/>
      <c r="F4" s="460"/>
    </row>
    <row r="5" spans="1:6" ht="15" customHeight="1" x14ac:dyDescent="0.2">
      <c r="A5" s="82" t="s">
        <v>51</v>
      </c>
      <c r="B5" s="152"/>
      <c r="C5" s="482" t="s">
        <v>123</v>
      </c>
      <c r="D5" s="483"/>
      <c r="E5" s="484"/>
      <c r="F5" s="175" t="str">
        <f>'PFP2.1_FatorKa'!F5</f>
        <v>BASE: Ago/2020</v>
      </c>
    </row>
    <row r="6" spans="1:6" ht="30" customHeight="1" x14ac:dyDescent="0.2">
      <c r="A6" s="446" t="str">
        <f>PFP!A6</f>
        <v>Estudos, Projetos Básico - Orla Macapá - AP</v>
      </c>
      <c r="B6" s="447"/>
      <c r="C6" s="448" t="str">
        <f>PFP!F6</f>
        <v>Codevasf (Sede)</v>
      </c>
      <c r="D6" s="448"/>
      <c r="E6" s="448"/>
      <c r="F6" s="264" t="str">
        <f>'PFP2.1_FatorKa'!F6</f>
        <v>SICRO: ago/20
CODE: Ago/20</v>
      </c>
    </row>
    <row r="7" spans="1:6" ht="9.9499999999999993" customHeight="1" x14ac:dyDescent="0.2">
      <c r="A7" s="449" t="s">
        <v>15</v>
      </c>
      <c r="B7" s="450"/>
      <c r="C7" s="450"/>
      <c r="D7" s="450"/>
      <c r="E7" s="453" t="s">
        <v>16</v>
      </c>
      <c r="F7" s="454"/>
    </row>
    <row r="8" spans="1:6" ht="9.9499999999999993" customHeight="1" x14ac:dyDescent="0.2">
      <c r="A8" s="451"/>
      <c r="B8" s="452"/>
      <c r="C8" s="452"/>
      <c r="D8" s="452"/>
      <c r="E8" s="66" t="s">
        <v>17</v>
      </c>
      <c r="F8" s="83" t="s">
        <v>18</v>
      </c>
    </row>
    <row r="9" spans="1:6" ht="15" customHeight="1" x14ac:dyDescent="0.2">
      <c r="A9" s="84" t="s">
        <v>14</v>
      </c>
      <c r="B9" s="461" t="s">
        <v>22</v>
      </c>
      <c r="C9" s="461"/>
      <c r="D9" s="461"/>
      <c r="E9" s="61">
        <f>ROUND(SUM(E10:E18),4)</f>
        <v>0.36799999999999999</v>
      </c>
      <c r="F9" s="100">
        <f>ROUND(E9*PFP!$H$30,2)</f>
        <v>0</v>
      </c>
    </row>
    <row r="10" spans="1:6" ht="15" customHeight="1" x14ac:dyDescent="0.2">
      <c r="A10" s="86" t="s">
        <v>11</v>
      </c>
      <c r="B10" s="153" t="s">
        <v>23</v>
      </c>
      <c r="C10" s="154"/>
      <c r="D10" s="154"/>
      <c r="E10" s="45">
        <v>0</v>
      </c>
      <c r="F10" s="268">
        <f>ROUND(E10*PFP!$H$30,2)</f>
        <v>0</v>
      </c>
    </row>
    <row r="11" spans="1:6" ht="15" customHeight="1" x14ac:dyDescent="0.2">
      <c r="A11" s="86" t="s">
        <v>12</v>
      </c>
      <c r="B11" s="153" t="s">
        <v>24</v>
      </c>
      <c r="C11" s="154"/>
      <c r="D11" s="154"/>
      <c r="E11" s="45">
        <v>0.2</v>
      </c>
      <c r="F11" s="268">
        <f>ROUND(E11*PFP!$H$30,2)</f>
        <v>0</v>
      </c>
    </row>
    <row r="12" spans="1:6" ht="15" customHeight="1" x14ac:dyDescent="0.2">
      <c r="A12" s="86" t="s">
        <v>13</v>
      </c>
      <c r="B12" s="153" t="s">
        <v>25</v>
      </c>
      <c r="C12" s="154"/>
      <c r="D12" s="154"/>
      <c r="E12" s="45">
        <v>0.08</v>
      </c>
      <c r="F12" s="268">
        <f>ROUND(E12*PFP!$H$30,2)</f>
        <v>0</v>
      </c>
    </row>
    <row r="13" spans="1:6" ht="15" customHeight="1" x14ac:dyDescent="0.2">
      <c r="A13" s="86" t="s">
        <v>26</v>
      </c>
      <c r="B13" s="153" t="s">
        <v>27</v>
      </c>
      <c r="C13" s="154"/>
      <c r="D13" s="154"/>
      <c r="E13" s="45">
        <v>2E-3</v>
      </c>
      <c r="F13" s="268">
        <f>ROUND(E13*PFP!$H$30,2)</f>
        <v>0</v>
      </c>
    </row>
    <row r="14" spans="1:6" ht="15" customHeight="1" x14ac:dyDescent="0.2">
      <c r="A14" s="86" t="s">
        <v>28</v>
      </c>
      <c r="B14" s="153" t="s">
        <v>29</v>
      </c>
      <c r="C14" s="154"/>
      <c r="D14" s="154"/>
      <c r="E14" s="45">
        <v>2.5000000000000001E-2</v>
      </c>
      <c r="F14" s="268">
        <f>ROUND(E14*PFP!$H$30,2)</f>
        <v>0</v>
      </c>
    </row>
    <row r="15" spans="1:6" ht="15" customHeight="1" x14ac:dyDescent="0.2">
      <c r="A15" s="86" t="s">
        <v>30</v>
      </c>
      <c r="B15" s="153" t="s">
        <v>31</v>
      </c>
      <c r="C15" s="154"/>
      <c r="D15" s="154"/>
      <c r="E15" s="45">
        <v>6.0000000000000001E-3</v>
      </c>
      <c r="F15" s="268">
        <f>ROUND(E15*PFP!$H$30,2)</f>
        <v>0</v>
      </c>
    </row>
    <row r="16" spans="1:6" ht="15" customHeight="1" x14ac:dyDescent="0.2">
      <c r="A16" s="86" t="s">
        <v>32</v>
      </c>
      <c r="B16" s="153" t="s">
        <v>33</v>
      </c>
      <c r="C16" s="154"/>
      <c r="D16" s="154"/>
      <c r="E16" s="45">
        <v>0.03</v>
      </c>
      <c r="F16" s="268">
        <f>ROUND(E16*PFP!$H$30,2)</f>
        <v>0</v>
      </c>
    </row>
    <row r="17" spans="1:6" ht="15" customHeight="1" x14ac:dyDescent="0.2">
      <c r="A17" s="87" t="s">
        <v>34</v>
      </c>
      <c r="B17" s="11" t="s">
        <v>35</v>
      </c>
      <c r="C17" s="12"/>
      <c r="D17" s="12"/>
      <c r="E17" s="45">
        <v>0.01</v>
      </c>
      <c r="F17" s="268">
        <f>ROUND(E17*PFP!$H$30,2)</f>
        <v>0</v>
      </c>
    </row>
    <row r="18" spans="1:6" ht="15" customHeight="1" x14ac:dyDescent="0.2">
      <c r="A18" s="88" t="s">
        <v>36</v>
      </c>
      <c r="B18" s="155" t="s">
        <v>37</v>
      </c>
      <c r="C18" s="151"/>
      <c r="D18" s="151"/>
      <c r="E18" s="45">
        <v>1.4999999999999999E-2</v>
      </c>
      <c r="F18" s="268">
        <f>ROUND(E18*PFP!$H$30,2)</f>
        <v>0</v>
      </c>
    </row>
    <row r="19" spans="1:6" ht="15" customHeight="1" x14ac:dyDescent="0.2">
      <c r="A19" s="89" t="s">
        <v>38</v>
      </c>
      <c r="B19" s="462" t="s">
        <v>39</v>
      </c>
      <c r="C19" s="462"/>
      <c r="D19" s="462"/>
      <c r="E19" s="69">
        <f>ROUND(SUM(E20:E26),4)</f>
        <v>0.1993</v>
      </c>
      <c r="F19" s="267">
        <f>ROUND(E19*PFP!$H$30,2)</f>
        <v>0</v>
      </c>
    </row>
    <row r="20" spans="1:6" ht="15" customHeight="1" x14ac:dyDescent="0.2">
      <c r="A20" s="90" t="s">
        <v>8</v>
      </c>
      <c r="B20" s="463" t="s">
        <v>40</v>
      </c>
      <c r="C20" s="463"/>
      <c r="D20" s="463"/>
      <c r="E20" s="46">
        <v>8.3299999999999999E-2</v>
      </c>
      <c r="F20" s="268">
        <f>ROUND(E20*PFP!$H$30,2)</f>
        <v>0</v>
      </c>
    </row>
    <row r="21" spans="1:6" ht="15" customHeight="1" x14ac:dyDescent="0.2">
      <c r="A21" s="90" t="s">
        <v>93</v>
      </c>
      <c r="B21" s="436" t="s">
        <v>87</v>
      </c>
      <c r="C21" s="437"/>
      <c r="D21" s="438"/>
      <c r="E21" s="46">
        <v>6.8999999999999999E-3</v>
      </c>
      <c r="F21" s="268">
        <f>ROUND(E21*PFP!$H$30,2)</f>
        <v>0</v>
      </c>
    </row>
    <row r="22" spans="1:6" ht="15" customHeight="1" x14ac:dyDescent="0.2">
      <c r="A22" s="90" t="s">
        <v>94</v>
      </c>
      <c r="B22" s="436" t="s">
        <v>88</v>
      </c>
      <c r="C22" s="437"/>
      <c r="D22" s="438"/>
      <c r="E22" s="46">
        <v>5.9999999999999995E-4</v>
      </c>
      <c r="F22" s="268">
        <f>ROUND(E22*PFP!$H$30,2)</f>
        <v>0</v>
      </c>
    </row>
    <row r="23" spans="1:6" ht="15" customHeight="1" x14ac:dyDescent="0.2">
      <c r="A23" s="90" t="s">
        <v>95</v>
      </c>
      <c r="B23" s="436" t="s">
        <v>89</v>
      </c>
      <c r="C23" s="437"/>
      <c r="D23" s="438"/>
      <c r="E23" s="46">
        <v>5.5999999999999999E-3</v>
      </c>
      <c r="F23" s="268">
        <f>ROUND(E23*PFP!$H$30,2)</f>
        <v>0</v>
      </c>
    </row>
    <row r="24" spans="1:6" ht="15" customHeight="1" x14ac:dyDescent="0.2">
      <c r="A24" s="90" t="s">
        <v>96</v>
      </c>
      <c r="B24" s="436" t="s">
        <v>90</v>
      </c>
      <c r="C24" s="437"/>
      <c r="D24" s="438"/>
      <c r="E24" s="46">
        <v>8.9999999999999998E-4</v>
      </c>
      <c r="F24" s="268">
        <f>ROUND(E24*PFP!$H$30,2)</f>
        <v>0</v>
      </c>
    </row>
    <row r="25" spans="1:6" ht="15" customHeight="1" x14ac:dyDescent="0.2">
      <c r="A25" s="90" t="s">
        <v>97</v>
      </c>
      <c r="B25" s="436" t="s">
        <v>91</v>
      </c>
      <c r="C25" s="437"/>
      <c r="D25" s="438"/>
      <c r="E25" s="46">
        <v>0.1017</v>
      </c>
      <c r="F25" s="268">
        <f>ROUND(E25*PFP!$H$30,2)</f>
        <v>0</v>
      </c>
    </row>
    <row r="26" spans="1:6" ht="15" customHeight="1" x14ac:dyDescent="0.2">
      <c r="A26" s="90" t="s">
        <v>98</v>
      </c>
      <c r="B26" s="436" t="s">
        <v>92</v>
      </c>
      <c r="C26" s="437"/>
      <c r="D26" s="438"/>
      <c r="E26" s="46">
        <v>2.9999999999999997E-4</v>
      </c>
      <c r="F26" s="268">
        <f>ROUND(E26*PFP!$H$30,2)</f>
        <v>0</v>
      </c>
    </row>
    <row r="27" spans="1:6" ht="15" customHeight="1" x14ac:dyDescent="0.2">
      <c r="A27" s="91" t="s">
        <v>9</v>
      </c>
      <c r="B27" s="474" t="s">
        <v>41</v>
      </c>
      <c r="C27" s="474"/>
      <c r="D27" s="474"/>
      <c r="E27" s="63">
        <f>ROUND(SUM(E28:E32),4)</f>
        <v>7.2400000000000006E-2</v>
      </c>
      <c r="F27" s="100">
        <f>ROUND(E27*PFP!$H$30,2)</f>
        <v>0</v>
      </c>
    </row>
    <row r="28" spans="1:6" ht="15" customHeight="1" x14ac:dyDescent="0.2">
      <c r="A28" s="86" t="s">
        <v>42</v>
      </c>
      <c r="B28" s="485" t="s">
        <v>100</v>
      </c>
      <c r="C28" s="485"/>
      <c r="D28" s="485"/>
      <c r="E28" s="13">
        <v>2.87E-2</v>
      </c>
      <c r="F28" s="266">
        <f>ROUND(E28*PFP!$H$30,2)</f>
        <v>0</v>
      </c>
    </row>
    <row r="29" spans="1:6" ht="15" customHeight="1" x14ac:dyDescent="0.2">
      <c r="A29" s="92" t="s">
        <v>43</v>
      </c>
      <c r="B29" s="473" t="s">
        <v>101</v>
      </c>
      <c r="C29" s="473"/>
      <c r="D29" s="473"/>
      <c r="E29" s="13">
        <v>6.9999999999999999E-4</v>
      </c>
      <c r="F29" s="266">
        <f>ROUND(E29*PFP!$H$30,2)</f>
        <v>0</v>
      </c>
    </row>
    <row r="30" spans="1:6" ht="15" customHeight="1" x14ac:dyDescent="0.2">
      <c r="A30" s="90" t="s">
        <v>44</v>
      </c>
      <c r="B30" s="473" t="s">
        <v>99</v>
      </c>
      <c r="C30" s="473"/>
      <c r="D30" s="473"/>
      <c r="E30" s="13">
        <v>6.4000000000000003E-3</v>
      </c>
      <c r="F30" s="266">
        <f>ROUND(E30*PFP!$H$30,2)</f>
        <v>0</v>
      </c>
    </row>
    <row r="31" spans="1:6" ht="15" customHeight="1" x14ac:dyDescent="0.2">
      <c r="A31" s="90" t="s">
        <v>103</v>
      </c>
      <c r="B31" s="473" t="s">
        <v>124</v>
      </c>
      <c r="C31" s="473"/>
      <c r="D31" s="473"/>
      <c r="E31" s="13">
        <v>3.4200000000000001E-2</v>
      </c>
      <c r="F31" s="266">
        <f>ROUND(E31*PFP!$H$30,2)</f>
        <v>0</v>
      </c>
    </row>
    <row r="32" spans="1:6" ht="15" customHeight="1" x14ac:dyDescent="0.2">
      <c r="A32" s="90" t="s">
        <v>104</v>
      </c>
      <c r="B32" s="473" t="s">
        <v>102</v>
      </c>
      <c r="C32" s="473"/>
      <c r="D32" s="473"/>
      <c r="E32" s="13">
        <v>2.3999999999999998E-3</v>
      </c>
      <c r="F32" s="266">
        <f>ROUND(E32*PFP!$H$30,2)</f>
        <v>0</v>
      </c>
    </row>
    <row r="33" spans="1:6" ht="15" customHeight="1" x14ac:dyDescent="0.2">
      <c r="A33" s="93" t="s">
        <v>45</v>
      </c>
      <c r="B33" s="479" t="s">
        <v>46</v>
      </c>
      <c r="C33" s="479"/>
      <c r="D33" s="479"/>
      <c r="E33" s="64">
        <f>ROUND(SUM(E34:E35),4)</f>
        <v>7.5899999999999995E-2</v>
      </c>
      <c r="F33" s="100">
        <f>ROUND(E33*PFP!$H$30,2)</f>
        <v>0</v>
      </c>
    </row>
    <row r="34" spans="1:6" ht="15" customHeight="1" x14ac:dyDescent="0.2">
      <c r="A34" s="92" t="s">
        <v>47</v>
      </c>
      <c r="B34" s="431" t="s">
        <v>48</v>
      </c>
      <c r="C34" s="431"/>
      <c r="D34" s="431"/>
      <c r="E34" s="13">
        <f>ROUND(E9*E19,4)</f>
        <v>7.3300000000000004E-2</v>
      </c>
      <c r="F34" s="266">
        <f>ROUND(E34*PFP!$H$30,2)</f>
        <v>0</v>
      </c>
    </row>
    <row r="35" spans="1:6" ht="30" customHeight="1" x14ac:dyDescent="0.2">
      <c r="A35" s="90" t="s">
        <v>49</v>
      </c>
      <c r="B35" s="477" t="s">
        <v>252</v>
      </c>
      <c r="C35" s="477"/>
      <c r="D35" s="478"/>
      <c r="E35" s="44">
        <f>ROUND(E9*E29,4)+ROUND(E28*E12,4)</f>
        <v>2.5999999999999999E-3</v>
      </c>
      <c r="F35" s="266">
        <f>ROUND(E35*PFP!$H$30,2)</f>
        <v>0</v>
      </c>
    </row>
    <row r="36" spans="1:6" ht="15" customHeight="1" x14ac:dyDescent="0.2">
      <c r="A36" s="94" t="s">
        <v>64</v>
      </c>
      <c r="B36" s="432" t="s">
        <v>63</v>
      </c>
      <c r="C36" s="433"/>
      <c r="D36" s="433"/>
      <c r="E36" s="65">
        <f>ROUND(E9+E19+E27+E33,4)</f>
        <v>0.71560000000000001</v>
      </c>
      <c r="F36" s="100">
        <f>ROUND(E36*PFP!$H$30,2)</f>
        <v>0</v>
      </c>
    </row>
    <row r="37" spans="1:6" ht="15" customHeight="1" x14ac:dyDescent="0.2">
      <c r="A37" s="95" t="s">
        <v>239</v>
      </c>
      <c r="B37" s="434" t="s">
        <v>240</v>
      </c>
      <c r="C37" s="486"/>
      <c r="D37" s="486"/>
      <c r="E37" s="68">
        <f>ROUND((1+E36+PFP3_FatorKc!E15)*(1+PFP3_FatorKc!E14)*(1+PFP3_FatorKc!E10),4)</f>
        <v>2.3426999999999998</v>
      </c>
      <c r="F37" s="101"/>
    </row>
    <row r="38" spans="1:6" ht="15" customHeight="1" x14ac:dyDescent="0.2">
      <c r="A38" s="97" t="s">
        <v>3</v>
      </c>
      <c r="B38" s="30"/>
      <c r="C38" s="30"/>
      <c r="D38" s="31"/>
      <c r="E38" s="374" t="s">
        <v>78</v>
      </c>
      <c r="F38" s="487"/>
    </row>
    <row r="39" spans="1:6" ht="15" customHeight="1" x14ac:dyDescent="0.2">
      <c r="A39" s="143"/>
      <c r="B39" s="144"/>
      <c r="C39" s="144"/>
      <c r="D39" s="145"/>
      <c r="E39" s="377"/>
      <c r="F39" s="430"/>
    </row>
    <row r="40" spans="1:6" ht="15" customHeight="1" x14ac:dyDescent="0.2">
      <c r="A40" s="148" t="s">
        <v>5</v>
      </c>
      <c r="B40" s="30"/>
      <c r="C40" s="30"/>
      <c r="D40" s="31"/>
      <c r="E40" s="150" t="s">
        <v>6</v>
      </c>
      <c r="F40" s="149"/>
    </row>
    <row r="41" spans="1:6" ht="15" customHeight="1" x14ac:dyDescent="0.2">
      <c r="A41" s="427"/>
      <c r="B41" s="429"/>
      <c r="C41" s="429"/>
      <c r="D41" s="378"/>
      <c r="E41" s="146"/>
      <c r="F41" s="147"/>
    </row>
    <row r="42" spans="1:6" ht="15" customHeight="1" x14ac:dyDescent="0.2">
      <c r="A42" s="98" t="s">
        <v>7</v>
      </c>
    </row>
    <row r="43" spans="1:6" ht="15" customHeight="1" x14ac:dyDescent="0.2">
      <c r="A43" s="395" t="s">
        <v>50</v>
      </c>
      <c r="B43" s="369"/>
      <c r="C43" s="369"/>
      <c r="D43" s="369"/>
      <c r="E43" s="369"/>
      <c r="F43" s="416"/>
    </row>
    <row r="44" spans="1:6" ht="15" customHeight="1" x14ac:dyDescent="0.2">
      <c r="A44" s="395" t="s">
        <v>110</v>
      </c>
      <c r="B44" s="369"/>
      <c r="C44" s="369"/>
      <c r="D44" s="369"/>
      <c r="E44" s="369"/>
      <c r="F44" s="416"/>
    </row>
    <row r="45" spans="1:6" ht="15" customHeight="1" x14ac:dyDescent="0.2">
      <c r="A45" s="395" t="s">
        <v>237</v>
      </c>
      <c r="B45" s="369"/>
      <c r="C45" s="369"/>
      <c r="D45" s="369"/>
      <c r="E45" s="369"/>
      <c r="F45" s="416"/>
    </row>
    <row r="46" spans="1:6" ht="15" customHeight="1" x14ac:dyDescent="0.2">
      <c r="A46" s="420" t="s">
        <v>238</v>
      </c>
      <c r="B46" s="421"/>
      <c r="C46" s="421"/>
      <c r="D46" s="421"/>
      <c r="E46" s="421"/>
      <c r="F46" s="472"/>
    </row>
    <row r="47" spans="1:6" ht="15" hidden="1" customHeight="1" x14ac:dyDescent="0.2"/>
  </sheetData>
  <mergeCells count="35">
    <mergeCell ref="A46:F46"/>
    <mergeCell ref="E39:F39"/>
    <mergeCell ref="A41:D41"/>
    <mergeCell ref="A43:F43"/>
    <mergeCell ref="A44:F44"/>
    <mergeCell ref="A45:F45"/>
    <mergeCell ref="B34:D34"/>
    <mergeCell ref="B35:D35"/>
    <mergeCell ref="B36:D36"/>
    <mergeCell ref="B37:D37"/>
    <mergeCell ref="E38:F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21:D21"/>
    <mergeCell ref="A1:E2"/>
    <mergeCell ref="A3:F3"/>
    <mergeCell ref="A4:F4"/>
    <mergeCell ref="C5:E5"/>
    <mergeCell ref="A6:B6"/>
    <mergeCell ref="C6:E6"/>
    <mergeCell ref="A7:D8"/>
    <mergeCell ref="E7:F7"/>
    <mergeCell ref="B9:D9"/>
    <mergeCell ref="B19:D19"/>
    <mergeCell ref="B20:D20"/>
  </mergeCells>
  <printOptions horizontalCentered="1"/>
  <pageMargins left="0.78740157480314965" right="0.59055118110236227" top="0.78740157480314965" bottom="0.59055118110236227" header="0.51181102362204722" footer="0.51181102362204722"/>
  <pageSetup paperSize="9" scale="97" firstPageNumber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4">
    <pageSetUpPr fitToPage="1"/>
  </sheetPr>
  <dimension ref="A1:G41"/>
  <sheetViews>
    <sheetView view="pageBreakPreview" topLeftCell="A22" zoomScaleNormal="100" zoomScaleSheetLayoutView="100" workbookViewId="0">
      <selection activeCell="E19" sqref="E19"/>
    </sheetView>
  </sheetViews>
  <sheetFormatPr defaultColWidth="0" defaultRowHeight="0" customHeight="1" zeroHeight="1" x14ac:dyDescent="0.2"/>
  <cols>
    <col min="1" max="1" width="3.7109375" style="122" customWidth="1"/>
    <col min="2" max="2" width="35.7109375" style="2" customWidth="1"/>
    <col min="3" max="5" width="10.7109375" style="2" customWidth="1"/>
    <col min="6" max="6" width="20.7109375" style="99" customWidth="1"/>
    <col min="7" max="7" width="1.7109375" style="1" customWidth="1"/>
    <col min="8" max="16384" width="11.42578125" style="1" hidden="1"/>
  </cols>
  <sheetData>
    <row r="1" spans="1:7" ht="15" customHeight="1" thickBot="1" x14ac:dyDescent="0.25">
      <c r="A1" s="439" t="s">
        <v>218</v>
      </c>
      <c r="B1" s="440"/>
      <c r="C1" s="440"/>
      <c r="D1" s="440"/>
      <c r="E1" s="440"/>
      <c r="F1" s="80" t="s">
        <v>0</v>
      </c>
    </row>
    <row r="2" spans="1:7" ht="15" customHeight="1" thickTop="1" x14ac:dyDescent="0.2">
      <c r="A2" s="480"/>
      <c r="B2" s="481"/>
      <c r="C2" s="481"/>
      <c r="D2" s="481"/>
      <c r="E2" s="481"/>
      <c r="F2" s="81" t="s">
        <v>217</v>
      </c>
    </row>
    <row r="3" spans="1:7" ht="15" customHeight="1" x14ac:dyDescent="0.2">
      <c r="A3" s="503" t="s">
        <v>1</v>
      </c>
      <c r="B3" s="504"/>
      <c r="C3" s="504"/>
      <c r="D3" s="504"/>
      <c r="E3" s="504"/>
      <c r="F3" s="505"/>
    </row>
    <row r="4" spans="1:7" ht="15" customHeight="1" x14ac:dyDescent="0.2">
      <c r="A4" s="458"/>
      <c r="B4" s="459"/>
      <c r="C4" s="459"/>
      <c r="D4" s="459"/>
      <c r="E4" s="459"/>
      <c r="F4" s="460"/>
    </row>
    <row r="5" spans="1:7" ht="15" customHeight="1" x14ac:dyDescent="0.2">
      <c r="A5" s="102" t="s">
        <v>51</v>
      </c>
      <c r="B5" s="42"/>
      <c r="C5" s="482" t="s">
        <v>123</v>
      </c>
      <c r="D5" s="483"/>
      <c r="E5" s="484"/>
      <c r="F5" s="103" t="s">
        <v>260</v>
      </c>
    </row>
    <row r="6" spans="1:7" ht="30" customHeight="1" x14ac:dyDescent="0.2">
      <c r="A6" s="446" t="str">
        <f>PFP!A6</f>
        <v>Estudos, Projetos Básico - Orla Macapá - AP</v>
      </c>
      <c r="B6" s="447"/>
      <c r="C6" s="506" t="str">
        <f>PFP!F6</f>
        <v>Codevasf (Sede)</v>
      </c>
      <c r="D6" s="506"/>
      <c r="E6" s="506"/>
    </row>
    <row r="7" spans="1:7" ht="15" customHeight="1" x14ac:dyDescent="0.2">
      <c r="A7" s="509" t="s">
        <v>19</v>
      </c>
      <c r="B7" s="510"/>
      <c r="C7" s="511"/>
      <c r="D7" s="507" t="s">
        <v>16</v>
      </c>
      <c r="E7" s="507"/>
      <c r="F7" s="508"/>
    </row>
    <row r="8" spans="1:7" ht="15" customHeight="1" x14ac:dyDescent="0.2">
      <c r="A8" s="512"/>
      <c r="B8" s="513"/>
      <c r="C8" s="514"/>
      <c r="D8" s="70" t="s">
        <v>106</v>
      </c>
      <c r="E8" s="76" t="s">
        <v>107</v>
      </c>
      <c r="F8" s="104" t="s">
        <v>18</v>
      </c>
    </row>
    <row r="9" spans="1:7" s="15" customFormat="1" ht="15" customHeight="1" x14ac:dyDescent="0.2">
      <c r="A9" s="523" t="s">
        <v>67</v>
      </c>
      <c r="B9" s="525" t="s">
        <v>62</v>
      </c>
      <c r="C9" s="526"/>
      <c r="D9" s="71" t="s">
        <v>108</v>
      </c>
      <c r="E9" s="77" t="s">
        <v>109</v>
      </c>
      <c r="F9" s="105"/>
    </row>
    <row r="10" spans="1:7" s="15" customFormat="1" ht="15" customHeight="1" x14ac:dyDescent="0.2">
      <c r="A10" s="524"/>
      <c r="B10" s="527"/>
      <c r="C10" s="528"/>
      <c r="D10" s="72">
        <f>ROUND(D11+D12+D13,4)</f>
        <v>0.124</v>
      </c>
      <c r="E10" s="73">
        <f>ROUND(E11+E12+E13,4)</f>
        <v>0.1416</v>
      </c>
      <c r="F10" s="110">
        <f>E10*SUM((PFP!$J$10+PFP!$J$11+PFP!$J$12+PFP!$J$13+PFP!$J$14+PFP!$J$15+PFP!$J$16+PFP!$J$17+PFP!$J$18)*(1+'PFP2.1_FatorKa'!$E$36)+((PFP!$J$8+PFP!$J$9)*(1+'PFP2.2_FatorKb'!$E$36))+(PFP!$J$20+PFP!$J$21+PFP!$J$22+PFP!$J$23+PFP!$J$24+PFP!$J$25+PFP!$J$26+PFP!$J$27)+PFP3_FatorKc!$F$15)</f>
        <v>0</v>
      </c>
      <c r="G10" s="16"/>
    </row>
    <row r="11" spans="1:7" s="2" customFormat="1" ht="15" customHeight="1" x14ac:dyDescent="0.2">
      <c r="A11" s="106">
        <v>1</v>
      </c>
      <c r="B11" s="497" t="s">
        <v>65</v>
      </c>
      <c r="C11" s="499"/>
      <c r="D11" s="43">
        <v>0.05</v>
      </c>
      <c r="E11" s="14">
        <f>ROUND((1/(1-$D$10))*D11,4)</f>
        <v>5.7099999999999998E-2</v>
      </c>
      <c r="F11" s="269">
        <f>E11*SUM((PFP!$J$10+PFP!$J$11+PFP!$J$12+PFP!$J$13+PFP!$J$14+PFP!$J$15+PFP!$J$16+PFP!$J$17+PFP!$J$18)*(1+'PFP2.1_FatorKa'!$E$36)+((PFP!$J$8+PFP!$J$9)*(1+'PFP2.2_FatorKb'!$E$36))+(PFP!$J$20+PFP!$J$21+PFP!$J$22+PFP!$J$23+PFP!$J$24+PFP!$J$25+PFP!$J$26+PFP!$J$27)+PFP3_FatorKc!$F$15)</f>
        <v>0</v>
      </c>
    </row>
    <row r="12" spans="1:7" s="2" customFormat="1" ht="15" customHeight="1" x14ac:dyDescent="0.2">
      <c r="A12" s="108">
        <v>2</v>
      </c>
      <c r="B12" s="521" t="s">
        <v>112</v>
      </c>
      <c r="C12" s="522"/>
      <c r="D12" s="43">
        <f>ROUND(1.65%*0.8,4)</f>
        <v>1.32E-2</v>
      </c>
      <c r="E12" s="14">
        <f>ROUND((1/(1-$D$10))*D12,4)</f>
        <v>1.5100000000000001E-2</v>
      </c>
      <c r="F12" s="269">
        <f>E12*SUM((PFP!$J$10+PFP!$J$11+PFP!$J$12+PFP!$J$13+PFP!$J$14+PFP!$J$15+PFP!$J$16+PFP!$J$17+PFP!$J$18)*(1+'PFP2.1_FatorKa'!$E$36)+((PFP!$J$8+PFP!$J$9)*(1+'PFP2.2_FatorKb'!$E$36))+(PFP!$J$20+PFP!$J$21+PFP!$J$22+PFP!$J$23+PFP!$J$24+PFP!$J$25+PFP!$J$26+PFP!$J$27)+PFP3_FatorKc!$F$15)</f>
        <v>0</v>
      </c>
    </row>
    <row r="13" spans="1:7" s="2" customFormat="1" ht="15" customHeight="1" x14ac:dyDescent="0.2">
      <c r="A13" s="108">
        <v>3</v>
      </c>
      <c r="B13" s="521" t="s">
        <v>113</v>
      </c>
      <c r="C13" s="522"/>
      <c r="D13" s="43">
        <f>ROUND(7.6%*0.8,4)</f>
        <v>6.08E-2</v>
      </c>
      <c r="E13" s="14">
        <f>ROUND((1/(1-$D$10))*D13,4)</f>
        <v>6.9400000000000003E-2</v>
      </c>
      <c r="F13" s="269">
        <f>E13*SUM((PFP!$J$10+PFP!$J$11+PFP!$J$12+PFP!$J$13+PFP!$J$14+PFP!$J$15+PFP!$J$16+PFP!$J$17+PFP!$J$18)*(1+'PFP2.1_FatorKa'!$E$36)+((PFP!$J$8+PFP!$J$9)*(1+'PFP2.2_FatorKb'!$E$36))+(PFP!$J$20+PFP!$J$21+PFP!$J$22+PFP!$J$23+PFP!$J$24+PFP!$J$25+PFP!$J$26+PFP!$J$27)+PFP3_FatorKc!$F$15)</f>
        <v>0</v>
      </c>
      <c r="G13" s="3"/>
    </row>
    <row r="14" spans="1:7" s="15" customFormat="1" ht="15" customHeight="1" x14ac:dyDescent="0.2">
      <c r="A14" s="109" t="s">
        <v>68</v>
      </c>
      <c r="B14" s="518" t="s">
        <v>69</v>
      </c>
      <c r="C14" s="519"/>
      <c r="D14" s="520"/>
      <c r="E14" s="74">
        <v>0.1</v>
      </c>
      <c r="F14" s="110">
        <f>E14*SUM((PFP!$J$10+PFP!$J$11+PFP!$J$12+PFP!$J$13+PFP!$J$14+PFP!$J$15+PFP!$J$16+PFP!$J$17+PFP!$J$18)*(1+'PFP2.1_FatorKa'!$E$36)+((PFP!$J$8+PFP!$J$9)*(1+'PFP2.2_FatorKb'!$E$36))+(PFP!$J$20+PFP!$J$21+PFP!$J$22+PFP!$J$23+PFP!$J$24+PFP!$J$25+PFP!$J$26+PFP!$J$27)+PFP3_FatorKc!$F$15)</f>
        <v>0</v>
      </c>
    </row>
    <row r="15" spans="1:7" s="15" customFormat="1" ht="15" customHeight="1" x14ac:dyDescent="0.2">
      <c r="A15" s="111" t="s">
        <v>66</v>
      </c>
      <c r="B15" s="515" t="s">
        <v>70</v>
      </c>
      <c r="C15" s="516"/>
      <c r="D15" s="517"/>
      <c r="E15" s="74">
        <f>ROUND(SUM(E16:E18),4)</f>
        <v>0.15</v>
      </c>
      <c r="F15" s="110">
        <f>ROUND(E15*(PFP!$H$30),2)</f>
        <v>0</v>
      </c>
      <c r="G15" s="16"/>
    </row>
    <row r="16" spans="1:7" s="2" customFormat="1" ht="30" customHeight="1" x14ac:dyDescent="0.2">
      <c r="A16" s="112">
        <v>4</v>
      </c>
      <c r="B16" s="494" t="s">
        <v>120</v>
      </c>
      <c r="C16" s="495"/>
      <c r="D16" s="496"/>
      <c r="E16" s="10">
        <v>0.1</v>
      </c>
      <c r="F16" s="107">
        <f>ROUND(E16*(PFP!$H$30),2)</f>
        <v>0</v>
      </c>
    </row>
    <row r="17" spans="1:6" s="2" customFormat="1" ht="30" customHeight="1" x14ac:dyDescent="0.2">
      <c r="A17" s="106">
        <v>5</v>
      </c>
      <c r="B17" s="497" t="s">
        <v>167</v>
      </c>
      <c r="C17" s="498"/>
      <c r="D17" s="499"/>
      <c r="E17" s="10">
        <v>0.03</v>
      </c>
      <c r="F17" s="107">
        <f>ROUND(E17*(PFP!$H$30),2)</f>
        <v>0</v>
      </c>
    </row>
    <row r="18" spans="1:6" s="2" customFormat="1" ht="30" customHeight="1" x14ac:dyDescent="0.2">
      <c r="A18" s="112">
        <v>6</v>
      </c>
      <c r="B18" s="494" t="s">
        <v>248</v>
      </c>
      <c r="C18" s="495"/>
      <c r="D18" s="496"/>
      <c r="E18" s="10">
        <v>0.02</v>
      </c>
      <c r="F18" s="107">
        <f>ROUND(E18*(PFP!$H$30),2)</f>
        <v>0</v>
      </c>
    </row>
    <row r="19" spans="1:6" s="15" customFormat="1" ht="15" customHeight="1" x14ac:dyDescent="0.2">
      <c r="A19" s="113" t="s">
        <v>241</v>
      </c>
      <c r="B19" s="491" t="s">
        <v>164</v>
      </c>
      <c r="C19" s="492"/>
      <c r="D19" s="493"/>
      <c r="E19" s="75">
        <f>ROUND((1+E14)*(1+E10),4)</f>
        <v>1.2558</v>
      </c>
      <c r="F19" s="114"/>
    </row>
    <row r="20" spans="1:6" ht="15" customHeight="1" x14ac:dyDescent="0.2">
      <c r="A20" s="115" t="s">
        <v>3</v>
      </c>
      <c r="B20" s="32"/>
      <c r="C20" s="32"/>
      <c r="D20" s="33"/>
      <c r="E20" s="184" t="s">
        <v>4</v>
      </c>
      <c r="F20" s="116"/>
    </row>
    <row r="21" spans="1:6" ht="15" customHeight="1" x14ac:dyDescent="0.2">
      <c r="A21" s="117"/>
      <c r="B21" s="34"/>
      <c r="C21" s="34"/>
      <c r="D21" s="35"/>
      <c r="E21" s="41"/>
      <c r="F21" s="118"/>
    </row>
    <row r="22" spans="1:6" ht="15" customHeight="1" x14ac:dyDescent="0.2">
      <c r="A22" s="115" t="s">
        <v>5</v>
      </c>
      <c r="B22" s="32"/>
      <c r="C22" s="32"/>
      <c r="D22" s="33"/>
      <c r="E22" s="184" t="s">
        <v>6</v>
      </c>
      <c r="F22" s="119"/>
    </row>
    <row r="23" spans="1:6" ht="15" customHeight="1" x14ac:dyDescent="0.2">
      <c r="A23" s="120"/>
      <c r="B23" s="37"/>
      <c r="C23" s="37"/>
      <c r="D23" s="38"/>
      <c r="E23" s="36"/>
      <c r="F23" s="121"/>
    </row>
    <row r="24" spans="1:6" ht="15" customHeight="1" x14ac:dyDescent="0.2">
      <c r="A24" s="500" t="s">
        <v>20</v>
      </c>
      <c r="B24" s="501"/>
      <c r="C24" s="501"/>
      <c r="D24" s="501"/>
      <c r="E24" s="501"/>
      <c r="F24" s="502"/>
    </row>
    <row r="25" spans="1:6" ht="15" customHeight="1" x14ac:dyDescent="0.2">
      <c r="A25" s="395" t="s">
        <v>71</v>
      </c>
      <c r="B25" s="369"/>
      <c r="C25" s="369"/>
      <c r="D25" s="369"/>
      <c r="E25" s="369"/>
      <c r="F25" s="416"/>
    </row>
    <row r="26" spans="1:6" ht="15" customHeight="1" x14ac:dyDescent="0.2">
      <c r="A26" s="395" t="s">
        <v>21</v>
      </c>
      <c r="B26" s="369"/>
      <c r="C26" s="369"/>
      <c r="D26" s="369"/>
      <c r="E26" s="369"/>
      <c r="F26" s="416"/>
    </row>
    <row r="27" spans="1:6" ht="15" customHeight="1" x14ac:dyDescent="0.2">
      <c r="A27" s="395" t="s">
        <v>446</v>
      </c>
      <c r="B27" s="369"/>
      <c r="C27" s="369"/>
      <c r="D27" s="369"/>
      <c r="E27" s="369"/>
      <c r="F27" s="416"/>
    </row>
    <row r="28" spans="1:6" ht="47.25" customHeight="1" x14ac:dyDescent="0.2">
      <c r="A28" s="425" t="s">
        <v>115</v>
      </c>
      <c r="B28" s="383"/>
      <c r="C28" s="383"/>
      <c r="D28" s="383"/>
      <c r="E28" s="383"/>
      <c r="F28" s="426"/>
    </row>
    <row r="29" spans="1:6" ht="15" customHeight="1" x14ac:dyDescent="0.2">
      <c r="A29" s="443" t="s">
        <v>111</v>
      </c>
      <c r="B29" s="444"/>
      <c r="C29" s="444"/>
      <c r="D29" s="444"/>
      <c r="E29" s="444"/>
      <c r="F29" s="445"/>
    </row>
    <row r="30" spans="1:6" ht="15" customHeight="1" x14ac:dyDescent="0.2">
      <c r="A30" s="443" t="s">
        <v>76</v>
      </c>
      <c r="B30" s="444"/>
      <c r="C30" s="444"/>
      <c r="D30" s="444"/>
      <c r="E30" s="444"/>
      <c r="F30" s="445"/>
    </row>
    <row r="31" spans="1:6" ht="15" customHeight="1" x14ac:dyDescent="0.2">
      <c r="A31" s="395" t="s">
        <v>75</v>
      </c>
      <c r="B31" s="369"/>
      <c r="C31" s="369"/>
      <c r="D31" s="369"/>
      <c r="E31" s="369"/>
      <c r="F31" s="416"/>
    </row>
    <row r="32" spans="1:6" ht="15" customHeight="1" x14ac:dyDescent="0.2">
      <c r="A32" s="395" t="str">
        <f>CONCATENATE("     K4' = { [ 1 / ( 1 - ",D10," ) ] - 1 } x 100")</f>
        <v xml:space="preserve">     K4' = { [ 1 / ( 1 - 0,124 ) ] - 1 } x 100</v>
      </c>
      <c r="B32" s="369"/>
      <c r="C32" s="369"/>
      <c r="D32" s="369"/>
      <c r="E32" s="369"/>
      <c r="F32" s="416"/>
    </row>
    <row r="33" spans="1:6" ht="15" customHeight="1" x14ac:dyDescent="0.2">
      <c r="A33" s="395" t="s">
        <v>235</v>
      </c>
      <c r="B33" s="369"/>
      <c r="C33" s="369"/>
      <c r="D33" s="369"/>
      <c r="E33" s="369"/>
      <c r="F33" s="416"/>
    </row>
    <row r="34" spans="1:6" ht="15" customHeight="1" x14ac:dyDescent="0.2">
      <c r="A34" s="395" t="s">
        <v>236</v>
      </c>
      <c r="B34" s="369"/>
      <c r="C34" s="369"/>
      <c r="D34" s="369"/>
      <c r="E34" s="369"/>
      <c r="F34" s="416"/>
    </row>
    <row r="35" spans="1:6" ht="15" customHeight="1" x14ac:dyDescent="0.2">
      <c r="A35" s="395" t="s">
        <v>83</v>
      </c>
      <c r="B35" s="369"/>
      <c r="C35" s="369"/>
      <c r="D35" s="369"/>
      <c r="E35" s="369"/>
      <c r="F35" s="416"/>
    </row>
    <row r="36" spans="1:6" ht="30" customHeight="1" x14ac:dyDescent="0.2">
      <c r="A36" s="425" t="s">
        <v>246</v>
      </c>
      <c r="B36" s="383"/>
      <c r="C36" s="383"/>
      <c r="D36" s="383"/>
      <c r="E36" s="383"/>
      <c r="F36" s="426"/>
    </row>
    <row r="37" spans="1:6" ht="30" customHeight="1" thickBot="1" x14ac:dyDescent="0.25">
      <c r="A37" s="488" t="s">
        <v>247</v>
      </c>
      <c r="B37" s="489"/>
      <c r="C37" s="489"/>
      <c r="D37" s="489"/>
      <c r="E37" s="489"/>
      <c r="F37" s="490"/>
    </row>
    <row r="38" spans="1:6" ht="15" hidden="1" customHeight="1" x14ac:dyDescent="0.2">
      <c r="F38" s="123"/>
    </row>
    <row r="39" spans="1:6" ht="15" hidden="1" customHeight="1" x14ac:dyDescent="0.2"/>
    <row r="40" spans="1:6" ht="15" hidden="1" customHeight="1" x14ac:dyDescent="0.2"/>
    <row r="41" spans="1:6" ht="15" hidden="1" customHeight="1" x14ac:dyDescent="0.2"/>
  </sheetData>
  <mergeCells count="33">
    <mergeCell ref="D7:F7"/>
    <mergeCell ref="A7:C8"/>
    <mergeCell ref="A35:F35"/>
    <mergeCell ref="B15:D15"/>
    <mergeCell ref="B14:D14"/>
    <mergeCell ref="B11:C11"/>
    <mergeCell ref="B12:C12"/>
    <mergeCell ref="B13:C13"/>
    <mergeCell ref="A9:A10"/>
    <mergeCell ref="B9:C10"/>
    <mergeCell ref="A28:F28"/>
    <mergeCell ref="A1:E2"/>
    <mergeCell ref="A3:F3"/>
    <mergeCell ref="A6:B6"/>
    <mergeCell ref="C6:E6"/>
    <mergeCell ref="C5:E5"/>
    <mergeCell ref="A4:F4"/>
    <mergeCell ref="A36:F36"/>
    <mergeCell ref="A37:F37"/>
    <mergeCell ref="B19:D19"/>
    <mergeCell ref="B16:D16"/>
    <mergeCell ref="B17:D17"/>
    <mergeCell ref="B18:D18"/>
    <mergeCell ref="A24:F24"/>
    <mergeCell ref="A29:F29"/>
    <mergeCell ref="A30:F30"/>
    <mergeCell ref="A25:F25"/>
    <mergeCell ref="A26:F26"/>
    <mergeCell ref="A27:F27"/>
    <mergeCell ref="A31:F31"/>
    <mergeCell ref="A32:F32"/>
    <mergeCell ref="A33:F33"/>
    <mergeCell ref="A34:F34"/>
  </mergeCells>
  <phoneticPr fontId="9" type="noConversion"/>
  <printOptions horizontalCentered="1"/>
  <pageMargins left="0.78740157480314965" right="0.59055118110236227" top="0.78740157480314965" bottom="0.59055118110236227" header="0.51181102362204722" footer="0.51181102362204722"/>
  <pageSetup paperSize="9" scale="97" firstPageNumber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XER70"/>
  <sheetViews>
    <sheetView view="pageBreakPreview" topLeftCell="A16" zoomScaleNormal="110" zoomScaleSheetLayoutView="100" workbookViewId="0">
      <selection activeCell="I10" sqref="I10"/>
    </sheetView>
  </sheetViews>
  <sheetFormatPr defaultColWidth="9.140625" defaultRowHeight="12.75" zeroHeight="1" x14ac:dyDescent="0.2"/>
  <cols>
    <col min="1" max="1" width="5.7109375" style="247" customWidth="1"/>
    <col min="2" max="2" width="30.7109375" style="48" customWidth="1"/>
    <col min="3" max="3" width="4.7109375" style="48" customWidth="1"/>
    <col min="4" max="4" width="6.7109375" style="48" customWidth="1"/>
    <col min="5" max="5" width="8.7109375" style="48" customWidth="1"/>
    <col min="6" max="6" width="10.5703125" style="48" customWidth="1"/>
    <col min="7" max="7" width="7.7109375" style="48" customWidth="1"/>
    <col min="8" max="8" width="7.7109375" style="48" bestFit="1" customWidth="1"/>
    <col min="9" max="9" width="9.28515625" style="48" bestFit="1" customWidth="1"/>
    <col min="10" max="10" width="8.140625" style="6" customWidth="1"/>
    <col min="11" max="11" width="9.140625" style="6" customWidth="1"/>
    <col min="12" max="12" width="13.42578125" style="6" bestFit="1" customWidth="1"/>
    <col min="13" max="13" width="11.28515625" style="133" customWidth="1"/>
    <col min="14" max="16384" width="9.140625" style="6"/>
  </cols>
  <sheetData>
    <row r="1" spans="1:13" s="188" customFormat="1" ht="15" customHeight="1" x14ac:dyDescent="0.2">
      <c r="A1" s="349" t="s">
        <v>222</v>
      </c>
      <c r="B1" s="350"/>
      <c r="C1" s="350"/>
      <c r="D1" s="350"/>
      <c r="E1" s="350"/>
      <c r="F1" s="350"/>
      <c r="G1" s="333" t="s">
        <v>0</v>
      </c>
      <c r="H1" s="334"/>
      <c r="I1" s="334"/>
      <c r="J1" s="334"/>
      <c r="K1" s="333"/>
      <c r="M1" s="189"/>
    </row>
    <row r="2" spans="1:13" s="48" customFormat="1" ht="15" customHeight="1" x14ac:dyDescent="0.2">
      <c r="A2" s="352"/>
      <c r="B2" s="353"/>
      <c r="C2" s="353"/>
      <c r="D2" s="353"/>
      <c r="E2" s="353"/>
      <c r="F2" s="353"/>
      <c r="G2" s="352" t="s">
        <v>224</v>
      </c>
      <c r="H2" s="353"/>
      <c r="I2" s="353"/>
      <c r="J2" s="353"/>
      <c r="K2" s="333"/>
      <c r="M2" s="190"/>
    </row>
    <row r="3" spans="1:13" s="48" customFormat="1" ht="15" customHeight="1" x14ac:dyDescent="0.2">
      <c r="A3" s="18" t="s">
        <v>52</v>
      </c>
      <c r="B3" s="18" t="s">
        <v>61</v>
      </c>
      <c r="C3" s="18" t="s">
        <v>53</v>
      </c>
      <c r="D3" s="248" t="s">
        <v>54</v>
      </c>
      <c r="E3" s="248" t="s">
        <v>79</v>
      </c>
      <c r="F3" s="20" t="s">
        <v>80</v>
      </c>
      <c r="G3" s="249" t="s">
        <v>60</v>
      </c>
      <c r="H3" s="205" t="s">
        <v>326</v>
      </c>
      <c r="I3" s="205" t="s">
        <v>327</v>
      </c>
      <c r="J3" s="20" t="s">
        <v>328</v>
      </c>
      <c r="K3" s="20" t="s">
        <v>447</v>
      </c>
    </row>
    <row r="4" spans="1:13" s="48" customFormat="1" ht="15" customHeight="1" x14ac:dyDescent="0.2">
      <c r="A4" s="210" t="s">
        <v>253</v>
      </c>
      <c r="B4" s="23" t="s">
        <v>276</v>
      </c>
      <c r="C4" s="27" t="s">
        <v>73</v>
      </c>
      <c r="D4" s="25">
        <f t="shared" ref="D4:D27" si="0">SUM(H4:J4)</f>
        <v>0</v>
      </c>
      <c r="E4" s="138">
        <f>PFP!G8</f>
        <v>19796.48</v>
      </c>
      <c r="F4" s="138">
        <f t="shared" ref="F4:F23" si="1">ROUND(E4*G4,2)</f>
        <v>46377.21</v>
      </c>
      <c r="G4" s="60">
        <f>PFP!I8</f>
        <v>2.3426999999999998</v>
      </c>
      <c r="H4" s="130">
        <f>'CRO2_Ins-Mes'!E36</f>
        <v>0</v>
      </c>
      <c r="I4" s="130">
        <f>'CRO2_Ins-Mes'!E57</f>
        <v>0</v>
      </c>
      <c r="J4" s="130">
        <f>'CRO2_Ins-Mes'!E78</f>
        <v>0</v>
      </c>
      <c r="K4" s="337"/>
    </row>
    <row r="5" spans="1:13" s="48" customFormat="1" ht="15" customHeight="1" x14ac:dyDescent="0.2">
      <c r="A5" s="210" t="s">
        <v>10</v>
      </c>
      <c r="B5" s="23" t="s">
        <v>282</v>
      </c>
      <c r="C5" s="24" t="s">
        <v>73</v>
      </c>
      <c r="D5" s="25">
        <f t="shared" si="0"/>
        <v>0</v>
      </c>
      <c r="E5" s="138">
        <f>PFP!G9</f>
        <v>0</v>
      </c>
      <c r="F5" s="138">
        <f t="shared" si="1"/>
        <v>0</v>
      </c>
      <c r="G5" s="60">
        <f>PFP!I9</f>
        <v>2.3426999999999998</v>
      </c>
      <c r="H5" s="130">
        <f>'CRO2_Ins-Mes'!E37</f>
        <v>0</v>
      </c>
      <c r="I5" s="130">
        <f>'CRO2_Ins-Mes'!E58</f>
        <v>0</v>
      </c>
      <c r="J5" s="130">
        <f>'CRO2_Ins-Mes'!E79</f>
        <v>0</v>
      </c>
      <c r="K5" s="338"/>
    </row>
    <row r="6" spans="1:13" s="48" customFormat="1" ht="15" customHeight="1" x14ac:dyDescent="0.2">
      <c r="A6" s="210" t="s">
        <v>74</v>
      </c>
      <c r="B6" s="23" t="s">
        <v>277</v>
      </c>
      <c r="C6" s="24" t="s">
        <v>73</v>
      </c>
      <c r="D6" s="25">
        <f t="shared" si="0"/>
        <v>0</v>
      </c>
      <c r="E6" s="138">
        <f>PFP!G10</f>
        <v>15304.96</v>
      </c>
      <c r="F6" s="138">
        <f t="shared" si="1"/>
        <v>35854.93</v>
      </c>
      <c r="G6" s="60">
        <f>PFP!I10</f>
        <v>2.3426999999999998</v>
      </c>
      <c r="H6" s="130">
        <f>'CRO2_Ins-Mes'!E38</f>
        <v>0</v>
      </c>
      <c r="I6" s="130">
        <f>'CRO2_Ins-Mes'!E59</f>
        <v>0</v>
      </c>
      <c r="J6" s="130">
        <f>'CRO2_Ins-Mes'!E80</f>
        <v>0</v>
      </c>
      <c r="K6" s="338"/>
    </row>
    <row r="7" spans="1:13" s="48" customFormat="1" ht="15" customHeight="1" x14ac:dyDescent="0.2">
      <c r="A7" s="210" t="s">
        <v>169</v>
      </c>
      <c r="B7" s="23" t="s">
        <v>294</v>
      </c>
      <c r="C7" s="24" t="s">
        <v>73</v>
      </c>
      <c r="D7" s="25">
        <f t="shared" si="0"/>
        <v>0</v>
      </c>
      <c r="E7" s="138">
        <f>PFP!G11</f>
        <v>0</v>
      </c>
      <c r="F7" s="138">
        <f t="shared" si="1"/>
        <v>0</v>
      </c>
      <c r="G7" s="60">
        <f>PFP!I11</f>
        <v>2.3426999999999998</v>
      </c>
      <c r="H7" s="130">
        <f>'CRO2_Ins-Mes'!E39</f>
        <v>0</v>
      </c>
      <c r="I7" s="130">
        <f>'CRO2_Ins-Mes'!E60</f>
        <v>0</v>
      </c>
      <c r="J7" s="130">
        <f>'CRO2_Ins-Mes'!E81</f>
        <v>0</v>
      </c>
      <c r="K7" s="338"/>
    </row>
    <row r="8" spans="1:13" s="48" customFormat="1" ht="15" customHeight="1" x14ac:dyDescent="0.2">
      <c r="A8" s="210" t="s">
        <v>220</v>
      </c>
      <c r="B8" s="23" t="s">
        <v>293</v>
      </c>
      <c r="C8" s="24" t="s">
        <v>73</v>
      </c>
      <c r="D8" s="25">
        <f t="shared" si="0"/>
        <v>0</v>
      </c>
      <c r="E8" s="138">
        <f>PFP!G12</f>
        <v>5255.97</v>
      </c>
      <c r="F8" s="138">
        <f t="shared" si="1"/>
        <v>12313.16</v>
      </c>
      <c r="G8" s="60">
        <f>PFP!I12</f>
        <v>2.3426999999999998</v>
      </c>
      <c r="H8" s="130">
        <f>'CRO2_Ins-Mes'!E40</f>
        <v>0</v>
      </c>
      <c r="I8" s="130">
        <f>'CRO2_Ins-Mes'!E61</f>
        <v>0</v>
      </c>
      <c r="J8" s="130">
        <f>'CRO2_Ins-Mes'!E82</f>
        <v>0</v>
      </c>
      <c r="K8" s="338"/>
    </row>
    <row r="9" spans="1:13" s="48" customFormat="1" ht="15" customHeight="1" x14ac:dyDescent="0.2">
      <c r="A9" s="210" t="s">
        <v>219</v>
      </c>
      <c r="B9" s="23" t="s">
        <v>226</v>
      </c>
      <c r="C9" s="24" t="s">
        <v>73</v>
      </c>
      <c r="D9" s="25">
        <f t="shared" si="0"/>
        <v>0</v>
      </c>
      <c r="E9" s="138">
        <f>PFP!G13</f>
        <v>3405.2</v>
      </c>
      <c r="F9" s="138">
        <f t="shared" si="1"/>
        <v>7977.36</v>
      </c>
      <c r="G9" s="60">
        <f>PFP!I13</f>
        <v>2.3426999999999998</v>
      </c>
      <c r="H9" s="130">
        <f>'CRO2_Ins-Mes'!E41</f>
        <v>0</v>
      </c>
      <c r="I9" s="130">
        <f>'CRO2_Ins-Mes'!E62</f>
        <v>0</v>
      </c>
      <c r="J9" s="130">
        <f>'CRO2_Ins-Mes'!E83</f>
        <v>0</v>
      </c>
      <c r="K9" s="338"/>
    </row>
    <row r="10" spans="1:13" s="48" customFormat="1" ht="15" customHeight="1" x14ac:dyDescent="0.2">
      <c r="A10" s="210" t="s">
        <v>221</v>
      </c>
      <c r="B10" s="23" t="s">
        <v>295</v>
      </c>
      <c r="C10" s="24" t="s">
        <v>73</v>
      </c>
      <c r="D10" s="25">
        <f t="shared" si="0"/>
        <v>0</v>
      </c>
      <c r="E10" s="138">
        <f>PFP!G14</f>
        <v>3239.25</v>
      </c>
      <c r="F10" s="138">
        <f t="shared" si="1"/>
        <v>7588.59</v>
      </c>
      <c r="G10" s="60">
        <f>PFP!I14</f>
        <v>2.3426999999999998</v>
      </c>
      <c r="H10" s="130">
        <f>'CRO2_Ins-Mes'!E42</f>
        <v>0</v>
      </c>
      <c r="I10" s="130">
        <f>'CRO2_Ins-Mes'!E63</f>
        <v>0</v>
      </c>
      <c r="J10" s="130">
        <f>'CRO2_Ins-Mes'!E84</f>
        <v>0</v>
      </c>
      <c r="K10" s="338"/>
    </row>
    <row r="11" spans="1:13" s="48" customFormat="1" ht="15" customHeight="1" x14ac:dyDescent="0.2">
      <c r="A11" s="210" t="s">
        <v>116</v>
      </c>
      <c r="B11" s="23" t="s">
        <v>283</v>
      </c>
      <c r="C11" s="24" t="s">
        <v>73</v>
      </c>
      <c r="D11" s="25">
        <f t="shared" si="0"/>
        <v>0</v>
      </c>
      <c r="E11" s="138">
        <f>PFP!G15</f>
        <v>0</v>
      </c>
      <c r="F11" s="138">
        <f t="shared" si="1"/>
        <v>0</v>
      </c>
      <c r="G11" s="60">
        <f>PFP!I15</f>
        <v>2.3426999999999998</v>
      </c>
      <c r="H11" s="130">
        <f>'CRO2_Ins-Mes'!E43</f>
        <v>0</v>
      </c>
      <c r="I11" s="130">
        <f>'CRO2_Ins-Mes'!E64</f>
        <v>0</v>
      </c>
      <c r="J11" s="130">
        <f>'CRO2_Ins-Mes'!E85</f>
        <v>0</v>
      </c>
      <c r="K11" s="338"/>
    </row>
    <row r="12" spans="1:13" s="48" customFormat="1" ht="15" customHeight="1" x14ac:dyDescent="0.2">
      <c r="A12" s="210" t="s">
        <v>117</v>
      </c>
      <c r="B12" s="23" t="s">
        <v>168</v>
      </c>
      <c r="C12" s="24" t="s">
        <v>73</v>
      </c>
      <c r="D12" s="25">
        <f t="shared" si="0"/>
        <v>0</v>
      </c>
      <c r="E12" s="138">
        <f>PFP!G16</f>
        <v>4781.92</v>
      </c>
      <c r="F12" s="138">
        <f t="shared" si="1"/>
        <v>11202.6</v>
      </c>
      <c r="G12" s="60">
        <f>PFP!I16</f>
        <v>2.3426999999999998</v>
      </c>
      <c r="H12" s="130">
        <f>'CRO2_Ins-Mes'!E44</f>
        <v>0</v>
      </c>
      <c r="I12" s="130">
        <f>'CRO2_Ins-Mes'!E65</f>
        <v>0</v>
      </c>
      <c r="J12" s="130">
        <f>'CRO2_Ins-Mes'!E86</f>
        <v>0</v>
      </c>
      <c r="K12" s="338"/>
    </row>
    <row r="13" spans="1:13" s="48" customFormat="1" ht="15" customHeight="1" x14ac:dyDescent="0.2">
      <c r="A13" s="210" t="s">
        <v>166</v>
      </c>
      <c r="B13" s="23" t="s">
        <v>183</v>
      </c>
      <c r="C13" s="24" t="s">
        <v>73</v>
      </c>
      <c r="D13" s="25">
        <f t="shared" si="0"/>
        <v>0</v>
      </c>
      <c r="E13" s="138">
        <f>PFP!G17</f>
        <v>4033.92</v>
      </c>
      <c r="F13" s="138">
        <f t="shared" si="1"/>
        <v>9450.26</v>
      </c>
      <c r="G13" s="60">
        <f>PFP!I17</f>
        <v>2.3426999999999998</v>
      </c>
      <c r="H13" s="130">
        <f>'CRO2_Ins-Mes'!E45</f>
        <v>0</v>
      </c>
      <c r="I13" s="130">
        <f>'CRO2_Ins-Mes'!E66</f>
        <v>0</v>
      </c>
      <c r="J13" s="130">
        <f>'CRO2_Ins-Mes'!E87</f>
        <v>0</v>
      </c>
      <c r="K13" s="338"/>
    </row>
    <row r="14" spans="1:13" s="48" customFormat="1" ht="15" customHeight="1" x14ac:dyDescent="0.2">
      <c r="A14" s="210" t="s">
        <v>11</v>
      </c>
      <c r="B14" s="23" t="s">
        <v>254</v>
      </c>
      <c r="C14" s="24" t="s">
        <v>59</v>
      </c>
      <c r="D14" s="25">
        <f t="shared" si="0"/>
        <v>0</v>
      </c>
      <c r="E14" s="138">
        <f>PFP!G18</f>
        <v>4646.3999999999996</v>
      </c>
      <c r="F14" s="138">
        <f t="shared" si="1"/>
        <v>10885.12</v>
      </c>
      <c r="G14" s="60">
        <f>PFP!I18</f>
        <v>2.3426999999999998</v>
      </c>
      <c r="H14" s="130">
        <f>'CRO2_Ins-Mes'!E46</f>
        <v>0</v>
      </c>
      <c r="I14" s="130">
        <f>'CRO2_Ins-Mes'!E67</f>
        <v>0</v>
      </c>
      <c r="J14" s="130">
        <f>'CRO2_Ins-Mes'!E88</f>
        <v>0</v>
      </c>
      <c r="K14" s="338"/>
    </row>
    <row r="15" spans="1:13" s="48" customFormat="1" ht="15" customHeight="1" x14ac:dyDescent="0.2">
      <c r="A15" s="210" t="s">
        <v>12</v>
      </c>
      <c r="B15" s="23" t="s">
        <v>391</v>
      </c>
      <c r="C15" s="24" t="s">
        <v>59</v>
      </c>
      <c r="D15" s="25">
        <f t="shared" si="0"/>
        <v>0</v>
      </c>
      <c r="E15" s="138">
        <f>PFP!G19</f>
        <v>4646.3999999999996</v>
      </c>
      <c r="F15" s="138">
        <f t="shared" ref="F15" si="2">ROUND(E15*G15,2)</f>
        <v>10885.12</v>
      </c>
      <c r="G15" s="60">
        <f>PFP!I19</f>
        <v>2.3426999999999998</v>
      </c>
      <c r="H15" s="130">
        <f>'CRO2_Ins-Mes'!E47</f>
        <v>0</v>
      </c>
      <c r="I15" s="130">
        <f>'CRO2_Ins-Mes'!E68</f>
        <v>0</v>
      </c>
      <c r="J15" s="130">
        <f>'CRO2_Ins-Mes'!E89</f>
        <v>0</v>
      </c>
      <c r="K15" s="338"/>
    </row>
    <row r="16" spans="1:13" s="48" customFormat="1" ht="15" customHeight="1" x14ac:dyDescent="0.2">
      <c r="A16" s="210" t="s">
        <v>55</v>
      </c>
      <c r="B16" s="23" t="s">
        <v>56</v>
      </c>
      <c r="C16" s="126" t="s">
        <v>59</v>
      </c>
      <c r="D16" s="25">
        <f t="shared" si="0"/>
        <v>0</v>
      </c>
      <c r="E16" s="138">
        <f>PFP!G20</f>
        <v>239</v>
      </c>
      <c r="F16" s="138">
        <f t="shared" si="1"/>
        <v>300.14</v>
      </c>
      <c r="G16" s="60">
        <f>PFP!I20</f>
        <v>1.2558</v>
      </c>
      <c r="H16" s="130">
        <f>'CRO2_Ins-Mes'!E48</f>
        <v>0</v>
      </c>
      <c r="I16" s="130">
        <f>'CRO2_Ins-Mes'!E69</f>
        <v>0</v>
      </c>
      <c r="J16" s="130">
        <f>'CRO2_Ins-Mes'!E89</f>
        <v>0</v>
      </c>
      <c r="K16" s="338"/>
    </row>
    <row r="17" spans="1:16372" s="48" customFormat="1" ht="15" customHeight="1" x14ac:dyDescent="0.2">
      <c r="A17" s="210" t="s">
        <v>170</v>
      </c>
      <c r="B17" s="23" t="s">
        <v>285</v>
      </c>
      <c r="C17" s="28" t="s">
        <v>72</v>
      </c>
      <c r="D17" s="25">
        <f t="shared" si="0"/>
        <v>0</v>
      </c>
      <c r="E17" s="138">
        <f>PFP!G21</f>
        <v>111.63133333333333</v>
      </c>
      <c r="F17" s="138">
        <f t="shared" si="1"/>
        <v>140.19</v>
      </c>
      <c r="G17" s="60">
        <f>PFP!I21</f>
        <v>1.2558</v>
      </c>
      <c r="H17" s="130">
        <f>'CRO2_Ins-Mes'!E49</f>
        <v>0</v>
      </c>
      <c r="I17" s="130">
        <f>'CRO2_Ins-Mes'!E70</f>
        <v>0</v>
      </c>
      <c r="J17" s="130">
        <f>'CRO2_Ins-Mes'!E90</f>
        <v>0</v>
      </c>
      <c r="K17" s="338"/>
    </row>
    <row r="18" spans="1:16372" s="48" customFormat="1" ht="15" customHeight="1" x14ac:dyDescent="0.2">
      <c r="A18" s="210" t="s">
        <v>105</v>
      </c>
      <c r="B18" s="23" t="s">
        <v>286</v>
      </c>
      <c r="C18" s="27" t="s">
        <v>72</v>
      </c>
      <c r="D18" s="25">
        <f t="shared" si="0"/>
        <v>0</v>
      </c>
      <c r="E18" s="138">
        <f>PFP!G22</f>
        <v>0</v>
      </c>
      <c r="F18" s="138">
        <f t="shared" si="1"/>
        <v>0</v>
      </c>
      <c r="G18" s="60">
        <f>PFP!I22</f>
        <v>1.2558</v>
      </c>
      <c r="H18" s="130">
        <f>'CRO2_Ins-Mes'!E50</f>
        <v>0</v>
      </c>
      <c r="I18" s="130">
        <f>'CRO2_Ins-Mes'!E71</f>
        <v>0</v>
      </c>
      <c r="J18" s="130">
        <f>'CRO2_Ins-Mes'!E91</f>
        <v>0</v>
      </c>
      <c r="K18" s="338"/>
    </row>
    <row r="19" spans="1:16372" s="48" customFormat="1" ht="15" customHeight="1" x14ac:dyDescent="0.2">
      <c r="A19" s="210" t="s">
        <v>284</v>
      </c>
      <c r="B19" s="23" t="s">
        <v>118</v>
      </c>
      <c r="C19" s="27" t="s">
        <v>72</v>
      </c>
      <c r="D19" s="25">
        <f t="shared" si="0"/>
        <v>0</v>
      </c>
      <c r="E19" s="138">
        <f>PFP!G23</f>
        <v>897</v>
      </c>
      <c r="F19" s="138">
        <f t="shared" si="1"/>
        <v>1126.45</v>
      </c>
      <c r="G19" s="60">
        <f>PFP!I23</f>
        <v>1.2558</v>
      </c>
      <c r="H19" s="130">
        <f>'CRO2_Ins-Mes'!E51</f>
        <v>0</v>
      </c>
      <c r="I19" s="130">
        <f>'CRO2_Ins-Mes'!E72</f>
        <v>0</v>
      </c>
      <c r="J19" s="130">
        <f>'CRO2_Ins-Mes'!E92</f>
        <v>0</v>
      </c>
      <c r="K19" s="338"/>
    </row>
    <row r="20" spans="1:16372" s="48" customFormat="1" ht="15" customHeight="1" x14ac:dyDescent="0.2">
      <c r="A20" s="210" t="s">
        <v>227</v>
      </c>
      <c r="B20" s="23" t="s">
        <v>223</v>
      </c>
      <c r="C20" s="27" t="s">
        <v>72</v>
      </c>
      <c r="D20" s="25">
        <f t="shared" si="0"/>
        <v>0</v>
      </c>
      <c r="E20" s="138">
        <f>PFP!G24</f>
        <v>20.49</v>
      </c>
      <c r="F20" s="138">
        <f t="shared" si="1"/>
        <v>25.73</v>
      </c>
      <c r="G20" s="60">
        <f>PFP!I24</f>
        <v>1.2558</v>
      </c>
      <c r="H20" s="130">
        <f>'CRO2_Ins-Mes'!E52</f>
        <v>0</v>
      </c>
      <c r="I20" s="130">
        <f>'CRO2_Ins-Mes'!E73</f>
        <v>0</v>
      </c>
      <c r="J20" s="130">
        <f>'CRO2_Ins-Mes'!E93</f>
        <v>0</v>
      </c>
      <c r="K20" s="338"/>
    </row>
    <row r="21" spans="1:16372" s="48" customFormat="1" ht="15" customHeight="1" x14ac:dyDescent="0.2">
      <c r="A21" s="210" t="s">
        <v>228</v>
      </c>
      <c r="B21" s="23" t="s">
        <v>287</v>
      </c>
      <c r="C21" s="27" t="s">
        <v>72</v>
      </c>
      <c r="D21" s="25">
        <f t="shared" si="0"/>
        <v>0</v>
      </c>
      <c r="E21" s="138">
        <f>PFP!G25</f>
        <v>334.99</v>
      </c>
      <c r="F21" s="138">
        <f t="shared" si="1"/>
        <v>420.68</v>
      </c>
      <c r="G21" s="60">
        <f>PFP!I25</f>
        <v>1.2558</v>
      </c>
      <c r="H21" s="130">
        <f>'CRO2_Ins-Mes'!E53</f>
        <v>0</v>
      </c>
      <c r="I21" s="130">
        <f>'CRO2_Ins-Mes'!E74</f>
        <v>0</v>
      </c>
      <c r="J21" s="130">
        <f>'CRO2_Ins-Mes'!E94</f>
        <v>0</v>
      </c>
      <c r="K21" s="338"/>
    </row>
    <row r="22" spans="1:16372" s="48" customFormat="1" ht="15" customHeight="1" x14ac:dyDescent="0.2">
      <c r="A22" s="210" t="s">
        <v>290</v>
      </c>
      <c r="B22" s="23" t="s">
        <v>288</v>
      </c>
      <c r="C22" s="27" t="s">
        <v>72</v>
      </c>
      <c r="D22" s="25">
        <f t="shared" si="0"/>
        <v>0</v>
      </c>
      <c r="E22" s="138">
        <f>PFP!G26</f>
        <v>33.35</v>
      </c>
      <c r="F22" s="138">
        <f t="shared" si="1"/>
        <v>41.88</v>
      </c>
      <c r="G22" s="60">
        <f>PFP!I26</f>
        <v>1.2558</v>
      </c>
      <c r="H22" s="130">
        <f>'CRO2_Ins-Mes'!E54</f>
        <v>0</v>
      </c>
      <c r="I22" s="130">
        <f>'CRO2_Ins-Mes'!E75</f>
        <v>0</v>
      </c>
      <c r="J22" s="130">
        <f>'CRO2_Ins-Mes'!E95</f>
        <v>0</v>
      </c>
      <c r="K22" s="338"/>
    </row>
    <row r="23" spans="1:16372" s="48" customFormat="1" ht="15" customHeight="1" x14ac:dyDescent="0.2">
      <c r="A23" s="210" t="s">
        <v>291</v>
      </c>
      <c r="B23" s="23" t="s">
        <v>289</v>
      </c>
      <c r="C23" s="27" t="s">
        <v>72</v>
      </c>
      <c r="D23" s="25">
        <f t="shared" si="0"/>
        <v>0</v>
      </c>
      <c r="E23" s="138">
        <f>PFP!G27</f>
        <v>1478.8</v>
      </c>
      <c r="F23" s="138">
        <f t="shared" si="1"/>
        <v>1857.08</v>
      </c>
      <c r="G23" s="60">
        <f>PFP!I27</f>
        <v>1.2558</v>
      </c>
      <c r="H23" s="130">
        <f>'CRO2_Ins-Mes'!E55</f>
        <v>0</v>
      </c>
      <c r="I23" s="130">
        <f>'CRO2_Ins-Mes'!E76</f>
        <v>0</v>
      </c>
      <c r="J23" s="130">
        <f>'CRO2_Ins-Mes'!E96</f>
        <v>0</v>
      </c>
      <c r="K23" s="338"/>
      <c r="L23" s="261"/>
    </row>
    <row r="24" spans="1:16372" s="48" customFormat="1" ht="15" customHeight="1" x14ac:dyDescent="0.2">
      <c r="A24" s="210" t="s">
        <v>184</v>
      </c>
      <c r="B24" s="23" t="s">
        <v>185</v>
      </c>
      <c r="C24" s="27" t="s">
        <v>72</v>
      </c>
      <c r="D24" s="25">
        <f t="shared" si="0"/>
        <v>1</v>
      </c>
      <c r="E24" s="138" t="str">
        <f>PFP!G28</f>
        <v>-</v>
      </c>
      <c r="F24" s="138">
        <f>PFP!H28</f>
        <v>0</v>
      </c>
      <c r="G24" s="60" t="str">
        <f>PFP!I28</f>
        <v>-</v>
      </c>
      <c r="H24" s="130">
        <v>0</v>
      </c>
      <c r="I24" s="130">
        <f>'CRO2_Ins-Mes'!E77</f>
        <v>0</v>
      </c>
      <c r="J24" s="130">
        <v>1</v>
      </c>
      <c r="K24" s="338"/>
    </row>
    <row r="25" spans="1:16372" s="48" customFormat="1" ht="15" customHeight="1" x14ac:dyDescent="0.2">
      <c r="A25" s="210" t="s">
        <v>187</v>
      </c>
      <c r="B25" s="23" t="s">
        <v>188</v>
      </c>
      <c r="C25" s="27" t="s">
        <v>186</v>
      </c>
      <c r="D25" s="25">
        <f t="shared" si="0"/>
        <v>1</v>
      </c>
      <c r="E25" s="138" t="str">
        <f>PFP!G29</f>
        <v>-</v>
      </c>
      <c r="F25" s="138">
        <f>PFP!H29</f>
        <v>0</v>
      </c>
      <c r="G25" s="60" t="str">
        <f>PFP!I29</f>
        <v>-</v>
      </c>
      <c r="H25" s="130">
        <v>0</v>
      </c>
      <c r="I25" s="130">
        <v>0</v>
      </c>
      <c r="J25" s="130">
        <v>1</v>
      </c>
      <c r="K25" s="339"/>
      <c r="L25" s="261"/>
    </row>
    <row r="26" spans="1:16372" s="125" customFormat="1" ht="99.95" customHeight="1" x14ac:dyDescent="0.2">
      <c r="A26" s="530" t="s">
        <v>165</v>
      </c>
      <c r="B26" s="532" t="s">
        <v>234</v>
      </c>
      <c r="C26" s="206" t="s">
        <v>18</v>
      </c>
      <c r="D26" s="191">
        <f>SUM(H26:K26)</f>
        <v>0</v>
      </c>
      <c r="E26" s="250"/>
      <c r="F26" s="250"/>
      <c r="G26" s="250"/>
      <c r="H26" s="58">
        <f t="array" ref="H26">SUM(H4:H25*$F$4:$F$25)*0.9</f>
        <v>0</v>
      </c>
      <c r="I26" s="58">
        <f t="array" ref="I26">SUM(I4:I25*$F$4:$F$25)*0.9</f>
        <v>0</v>
      </c>
      <c r="J26" s="58">
        <f t="array" ref="J26">SUM(J4:J25*$F$4:$F$25)*0.9</f>
        <v>0</v>
      </c>
      <c r="K26" s="58">
        <f>(H26/0.9+I26/0.9+J26/0.9)*0.1</f>
        <v>0</v>
      </c>
    </row>
    <row r="27" spans="1:16372" s="125" customFormat="1" ht="50.1" customHeight="1" x14ac:dyDescent="0.2">
      <c r="A27" s="531"/>
      <c r="B27" s="533"/>
      <c r="C27" s="207" t="s">
        <v>17</v>
      </c>
      <c r="D27" s="192" t="e">
        <f t="shared" si="0"/>
        <v>#DIV/0!</v>
      </c>
      <c r="E27" s="251"/>
      <c r="F27" s="251"/>
      <c r="G27" s="251"/>
      <c r="H27" s="187" t="e">
        <f>ROUND(H26/$D$26,5)</f>
        <v>#DIV/0!</v>
      </c>
      <c r="I27" s="187" t="e">
        <f>ROUND(I26/$D$26,5)</f>
        <v>#DIV/0!</v>
      </c>
      <c r="J27" s="263" t="e">
        <f>ROUND(J26/$D$26,5)</f>
        <v>#DIV/0!</v>
      </c>
      <c r="K27" s="263" t="e">
        <f>ROUND(K26/$D$26,5)</f>
        <v>#DIV/0!</v>
      </c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4"/>
      <c r="DF27" s="124"/>
      <c r="DG27" s="124"/>
      <c r="DH27" s="124"/>
      <c r="DI27" s="124"/>
      <c r="DJ27" s="124"/>
      <c r="DK27" s="124"/>
      <c r="DL27" s="124"/>
      <c r="DM27" s="124"/>
      <c r="DN27" s="124"/>
      <c r="DO27" s="124"/>
      <c r="DP27" s="124"/>
      <c r="DQ27" s="124"/>
      <c r="DR27" s="124"/>
      <c r="DS27" s="124"/>
      <c r="DT27" s="124"/>
      <c r="DU27" s="124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ER27" s="124"/>
      <c r="ES27" s="124"/>
      <c r="ET27" s="124"/>
      <c r="EU27" s="124"/>
      <c r="EV27" s="124"/>
      <c r="EW27" s="124"/>
      <c r="EX27" s="124"/>
      <c r="EY27" s="124"/>
      <c r="EZ27" s="124"/>
      <c r="FA27" s="124"/>
      <c r="FB27" s="124"/>
      <c r="FC27" s="124"/>
      <c r="FD27" s="124"/>
      <c r="FE27" s="124"/>
      <c r="FF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  <c r="GN27" s="124"/>
      <c r="GO27" s="124"/>
      <c r="GP27" s="124"/>
      <c r="GQ27" s="124"/>
      <c r="GR27" s="124"/>
      <c r="GS27" s="124"/>
      <c r="GT27" s="124"/>
      <c r="GU27" s="124"/>
      <c r="GV27" s="124"/>
      <c r="GW27" s="124"/>
      <c r="GX27" s="124"/>
      <c r="GY27" s="124"/>
      <c r="GZ27" s="124"/>
      <c r="HA27" s="124"/>
      <c r="HB27" s="124"/>
      <c r="HC27" s="124"/>
      <c r="HD27" s="124"/>
      <c r="HE27" s="124"/>
      <c r="HF27" s="124"/>
      <c r="HG27" s="124"/>
      <c r="HH27" s="124"/>
      <c r="HI27" s="124"/>
      <c r="HJ27" s="124"/>
      <c r="HK27" s="124"/>
      <c r="HL27" s="124"/>
      <c r="HM27" s="124"/>
      <c r="HN27" s="124"/>
      <c r="HO27" s="124"/>
      <c r="HP27" s="124"/>
      <c r="HQ27" s="124"/>
      <c r="HR27" s="124"/>
      <c r="HS27" s="124"/>
      <c r="HT27" s="124"/>
      <c r="HU27" s="124"/>
      <c r="HV27" s="124"/>
      <c r="HW27" s="124"/>
      <c r="HX27" s="124"/>
      <c r="HY27" s="124"/>
      <c r="HZ27" s="124"/>
      <c r="IA27" s="124"/>
      <c r="IB27" s="124"/>
      <c r="IC27" s="124"/>
      <c r="ID27" s="124"/>
      <c r="IE27" s="124"/>
      <c r="IF27" s="124"/>
      <c r="IG27" s="124"/>
      <c r="IH27" s="124"/>
      <c r="II27" s="124"/>
      <c r="IJ27" s="124"/>
      <c r="IK27" s="124"/>
      <c r="IL27" s="124"/>
      <c r="IM27" s="124"/>
      <c r="IN27" s="124"/>
      <c r="IO27" s="124"/>
      <c r="IP27" s="124"/>
      <c r="IQ27" s="124"/>
      <c r="IR27" s="124"/>
      <c r="IS27" s="124"/>
      <c r="IT27" s="124"/>
      <c r="IU27" s="124"/>
      <c r="IV27" s="124"/>
      <c r="IW27" s="124"/>
      <c r="IX27" s="124"/>
      <c r="IY27" s="124"/>
      <c r="IZ27" s="124"/>
      <c r="JA27" s="124"/>
      <c r="JB27" s="124"/>
      <c r="JC27" s="124"/>
      <c r="JD27" s="124"/>
      <c r="JE27" s="124"/>
      <c r="JF27" s="124"/>
      <c r="JG27" s="124"/>
      <c r="JH27" s="124"/>
      <c r="JI27" s="124"/>
      <c r="JJ27" s="124"/>
      <c r="JK27" s="124"/>
      <c r="JL27" s="124"/>
      <c r="JM27" s="124"/>
      <c r="JN27" s="124"/>
      <c r="JO27" s="124"/>
      <c r="JP27" s="124"/>
      <c r="JQ27" s="124"/>
      <c r="JR27" s="124"/>
      <c r="JS27" s="124"/>
      <c r="JT27" s="124"/>
      <c r="JU27" s="124"/>
      <c r="JV27" s="124"/>
      <c r="JW27" s="124"/>
      <c r="JX27" s="124"/>
      <c r="JY27" s="124"/>
      <c r="JZ27" s="124"/>
      <c r="KA27" s="124"/>
      <c r="KB27" s="124"/>
      <c r="KC27" s="124"/>
      <c r="KD27" s="124"/>
      <c r="KE27" s="124"/>
      <c r="KF27" s="124"/>
      <c r="KG27" s="124"/>
      <c r="KH27" s="124"/>
      <c r="KI27" s="124"/>
      <c r="KJ27" s="124"/>
      <c r="KK27" s="124"/>
      <c r="KL27" s="124"/>
      <c r="KM27" s="124"/>
      <c r="KN27" s="124"/>
      <c r="KO27" s="124"/>
      <c r="KP27" s="124"/>
      <c r="KQ27" s="124"/>
      <c r="KR27" s="124"/>
      <c r="KS27" s="124"/>
      <c r="KT27" s="124"/>
      <c r="KU27" s="124"/>
      <c r="KV27" s="124"/>
      <c r="KW27" s="124"/>
      <c r="KX27" s="124"/>
      <c r="KY27" s="124"/>
      <c r="KZ27" s="124"/>
      <c r="LA27" s="124"/>
      <c r="LB27" s="124"/>
      <c r="LC27" s="124"/>
      <c r="LD27" s="124"/>
      <c r="LE27" s="124"/>
      <c r="LF27" s="124"/>
      <c r="LG27" s="124"/>
      <c r="LH27" s="124"/>
      <c r="LI27" s="124"/>
      <c r="LJ27" s="124"/>
      <c r="LK27" s="124"/>
      <c r="LL27" s="124"/>
      <c r="LM27" s="124"/>
      <c r="LN27" s="124"/>
      <c r="LO27" s="124"/>
      <c r="LP27" s="124"/>
      <c r="LQ27" s="124"/>
      <c r="LR27" s="124"/>
      <c r="LS27" s="124"/>
      <c r="LT27" s="124"/>
      <c r="LU27" s="124"/>
      <c r="LV27" s="124"/>
      <c r="LW27" s="124"/>
      <c r="LX27" s="124"/>
      <c r="LY27" s="124"/>
      <c r="LZ27" s="124"/>
      <c r="MA27" s="124"/>
      <c r="MB27" s="124"/>
      <c r="MC27" s="124"/>
      <c r="MD27" s="124"/>
      <c r="ME27" s="124"/>
      <c r="MF27" s="124"/>
      <c r="MG27" s="124"/>
      <c r="MH27" s="124"/>
      <c r="MI27" s="124"/>
      <c r="MJ27" s="124"/>
      <c r="MK27" s="124"/>
      <c r="ML27" s="124"/>
      <c r="MM27" s="124"/>
      <c r="MN27" s="124"/>
      <c r="MO27" s="124"/>
      <c r="MP27" s="124"/>
      <c r="MQ27" s="124"/>
      <c r="MR27" s="124"/>
      <c r="MS27" s="124"/>
      <c r="MT27" s="124"/>
      <c r="MU27" s="124"/>
      <c r="MV27" s="124"/>
      <c r="MW27" s="124"/>
      <c r="MX27" s="124"/>
      <c r="MY27" s="124"/>
      <c r="MZ27" s="124"/>
      <c r="NA27" s="124"/>
      <c r="NB27" s="124"/>
      <c r="NC27" s="124"/>
      <c r="ND27" s="124"/>
      <c r="NE27" s="124"/>
      <c r="NF27" s="124"/>
      <c r="NG27" s="124"/>
      <c r="NH27" s="124"/>
      <c r="NI27" s="124"/>
      <c r="NJ27" s="124"/>
      <c r="NK27" s="124"/>
      <c r="NL27" s="124"/>
      <c r="NM27" s="124"/>
      <c r="NN27" s="124"/>
      <c r="NO27" s="124"/>
      <c r="NP27" s="124"/>
      <c r="NQ27" s="124"/>
      <c r="NR27" s="124"/>
      <c r="NS27" s="124"/>
      <c r="NT27" s="124"/>
      <c r="NU27" s="124"/>
      <c r="NV27" s="124"/>
      <c r="NW27" s="124"/>
      <c r="NX27" s="124"/>
      <c r="NY27" s="124"/>
      <c r="NZ27" s="124"/>
      <c r="OA27" s="124"/>
      <c r="OB27" s="124"/>
      <c r="OC27" s="124"/>
      <c r="OD27" s="124"/>
      <c r="OE27" s="124"/>
      <c r="OF27" s="124"/>
      <c r="OG27" s="124"/>
      <c r="OH27" s="124"/>
      <c r="OI27" s="124"/>
      <c r="OJ27" s="124"/>
      <c r="OK27" s="124"/>
      <c r="OL27" s="124"/>
      <c r="OM27" s="124"/>
      <c r="ON27" s="124"/>
      <c r="OO27" s="124"/>
      <c r="OP27" s="124"/>
      <c r="OQ27" s="124"/>
      <c r="OR27" s="124"/>
      <c r="OS27" s="124"/>
      <c r="OT27" s="124"/>
      <c r="OU27" s="124"/>
      <c r="OV27" s="124"/>
      <c r="OW27" s="124"/>
      <c r="OX27" s="124"/>
      <c r="OY27" s="124"/>
      <c r="OZ27" s="124"/>
      <c r="PA27" s="124"/>
      <c r="PB27" s="124"/>
      <c r="PC27" s="124"/>
      <c r="PD27" s="124"/>
      <c r="PE27" s="124"/>
      <c r="PF27" s="124"/>
      <c r="PG27" s="124"/>
      <c r="PH27" s="124"/>
      <c r="PI27" s="124"/>
      <c r="PJ27" s="124"/>
      <c r="PK27" s="124"/>
      <c r="PL27" s="124"/>
      <c r="PM27" s="124"/>
      <c r="PN27" s="124"/>
      <c r="PO27" s="124"/>
      <c r="PP27" s="124"/>
      <c r="PQ27" s="124"/>
      <c r="PR27" s="124"/>
      <c r="PS27" s="124"/>
      <c r="PT27" s="124"/>
      <c r="PU27" s="124"/>
      <c r="PV27" s="124"/>
      <c r="PW27" s="124"/>
      <c r="PX27" s="124"/>
      <c r="PY27" s="124"/>
      <c r="PZ27" s="124"/>
      <c r="QA27" s="124"/>
      <c r="QB27" s="124"/>
      <c r="QC27" s="124"/>
      <c r="QD27" s="124"/>
      <c r="QE27" s="124"/>
      <c r="QF27" s="124"/>
      <c r="QG27" s="124"/>
      <c r="QH27" s="124"/>
      <c r="QI27" s="124"/>
      <c r="QJ27" s="124"/>
      <c r="QK27" s="124"/>
      <c r="QL27" s="124"/>
      <c r="QM27" s="124"/>
      <c r="QN27" s="124"/>
      <c r="QO27" s="124"/>
      <c r="QP27" s="124"/>
      <c r="QQ27" s="124"/>
      <c r="QR27" s="124"/>
      <c r="QS27" s="124"/>
      <c r="QT27" s="124"/>
      <c r="QU27" s="124"/>
      <c r="QV27" s="124"/>
      <c r="QW27" s="124"/>
      <c r="QX27" s="124"/>
      <c r="QY27" s="124"/>
      <c r="QZ27" s="124"/>
      <c r="RA27" s="124"/>
      <c r="RB27" s="124"/>
      <c r="RC27" s="124"/>
      <c r="RD27" s="124"/>
      <c r="RE27" s="124"/>
      <c r="RF27" s="124"/>
      <c r="RG27" s="124"/>
      <c r="RH27" s="124"/>
      <c r="RI27" s="124"/>
      <c r="RJ27" s="124"/>
      <c r="RK27" s="124"/>
      <c r="RL27" s="124"/>
      <c r="RM27" s="124"/>
      <c r="RN27" s="124"/>
      <c r="RO27" s="124"/>
      <c r="RP27" s="124"/>
      <c r="RQ27" s="124"/>
      <c r="RR27" s="124"/>
      <c r="RS27" s="124"/>
      <c r="RT27" s="124"/>
      <c r="RU27" s="124"/>
      <c r="RV27" s="124"/>
      <c r="RW27" s="124"/>
      <c r="RX27" s="124"/>
      <c r="RY27" s="124"/>
      <c r="RZ27" s="124"/>
      <c r="SA27" s="124"/>
      <c r="SB27" s="124"/>
      <c r="SC27" s="124"/>
      <c r="SD27" s="124"/>
      <c r="SE27" s="124"/>
      <c r="SF27" s="124"/>
      <c r="SG27" s="124"/>
      <c r="SH27" s="124"/>
      <c r="SI27" s="124"/>
      <c r="SJ27" s="124"/>
      <c r="SK27" s="124"/>
      <c r="SL27" s="124"/>
      <c r="SM27" s="124"/>
      <c r="SN27" s="124"/>
      <c r="SO27" s="124"/>
      <c r="SP27" s="124"/>
      <c r="SQ27" s="124"/>
      <c r="SR27" s="124"/>
      <c r="SS27" s="124"/>
      <c r="ST27" s="124"/>
      <c r="SU27" s="124"/>
      <c r="SV27" s="124"/>
      <c r="SW27" s="124"/>
      <c r="SX27" s="124"/>
      <c r="SY27" s="124"/>
      <c r="SZ27" s="124"/>
      <c r="TA27" s="124"/>
      <c r="TB27" s="124"/>
      <c r="TC27" s="124"/>
      <c r="TD27" s="124"/>
      <c r="TE27" s="124"/>
      <c r="TF27" s="124"/>
      <c r="TG27" s="124"/>
      <c r="TH27" s="124"/>
      <c r="TI27" s="124"/>
      <c r="TJ27" s="124"/>
      <c r="TK27" s="124"/>
      <c r="TL27" s="124"/>
      <c r="TM27" s="124"/>
      <c r="TN27" s="124"/>
      <c r="TO27" s="124"/>
      <c r="TP27" s="124"/>
      <c r="TQ27" s="124"/>
      <c r="TR27" s="124"/>
      <c r="TS27" s="124"/>
      <c r="TT27" s="124"/>
      <c r="TU27" s="124"/>
      <c r="TV27" s="124"/>
      <c r="TW27" s="124"/>
      <c r="TX27" s="124"/>
      <c r="TY27" s="124"/>
      <c r="TZ27" s="124"/>
      <c r="UA27" s="124"/>
      <c r="UB27" s="124"/>
      <c r="UC27" s="124"/>
      <c r="UD27" s="124"/>
      <c r="UE27" s="124"/>
      <c r="UF27" s="124"/>
      <c r="UG27" s="124"/>
      <c r="UH27" s="124"/>
      <c r="UI27" s="124"/>
      <c r="UJ27" s="124"/>
      <c r="UK27" s="124"/>
      <c r="UL27" s="124"/>
      <c r="UM27" s="124"/>
      <c r="UN27" s="124"/>
      <c r="UO27" s="124"/>
      <c r="UP27" s="124"/>
      <c r="UQ27" s="124"/>
      <c r="UR27" s="124"/>
      <c r="US27" s="124"/>
      <c r="UT27" s="124"/>
      <c r="UU27" s="124"/>
      <c r="UV27" s="124"/>
      <c r="UW27" s="124"/>
      <c r="UX27" s="124"/>
      <c r="UY27" s="124"/>
      <c r="UZ27" s="124"/>
      <c r="VA27" s="124"/>
      <c r="VB27" s="124"/>
      <c r="VC27" s="124"/>
      <c r="VD27" s="124"/>
      <c r="VE27" s="124"/>
      <c r="VF27" s="124"/>
      <c r="VG27" s="124"/>
      <c r="VH27" s="124"/>
      <c r="VI27" s="124"/>
      <c r="VJ27" s="124"/>
      <c r="VK27" s="124"/>
      <c r="VL27" s="124"/>
      <c r="VM27" s="124"/>
      <c r="VN27" s="124"/>
      <c r="VO27" s="124"/>
      <c r="VP27" s="124"/>
      <c r="VQ27" s="124"/>
      <c r="VR27" s="124"/>
      <c r="VS27" s="124"/>
      <c r="VT27" s="124"/>
      <c r="VU27" s="124"/>
      <c r="VV27" s="124"/>
      <c r="VW27" s="124"/>
      <c r="VX27" s="124"/>
      <c r="VY27" s="124"/>
      <c r="VZ27" s="124"/>
      <c r="WA27" s="124"/>
      <c r="WB27" s="124"/>
      <c r="WC27" s="124"/>
      <c r="WD27" s="124"/>
      <c r="WE27" s="124"/>
      <c r="WF27" s="124"/>
      <c r="WG27" s="124"/>
      <c r="WH27" s="124"/>
      <c r="WI27" s="124"/>
      <c r="WJ27" s="124"/>
      <c r="WK27" s="124"/>
      <c r="WL27" s="124"/>
      <c r="WM27" s="124"/>
      <c r="WN27" s="124"/>
      <c r="WO27" s="124"/>
      <c r="WP27" s="124"/>
      <c r="WQ27" s="124"/>
      <c r="WR27" s="124"/>
      <c r="WS27" s="124"/>
      <c r="WT27" s="124"/>
      <c r="WU27" s="124"/>
      <c r="WV27" s="124"/>
      <c r="WW27" s="124"/>
      <c r="WX27" s="124"/>
      <c r="WY27" s="124"/>
      <c r="WZ27" s="124"/>
      <c r="XA27" s="124"/>
      <c r="XB27" s="124"/>
      <c r="XC27" s="124"/>
      <c r="XD27" s="124"/>
      <c r="XE27" s="124"/>
      <c r="XF27" s="124"/>
      <c r="XG27" s="124"/>
      <c r="XH27" s="124"/>
      <c r="XI27" s="124"/>
      <c r="XJ27" s="124"/>
      <c r="XK27" s="124"/>
      <c r="XL27" s="124"/>
      <c r="XM27" s="124"/>
      <c r="XN27" s="124"/>
      <c r="XO27" s="124"/>
      <c r="XP27" s="124"/>
      <c r="XQ27" s="124"/>
      <c r="XR27" s="124"/>
      <c r="XS27" s="124"/>
      <c r="XT27" s="124"/>
      <c r="XU27" s="124"/>
      <c r="XV27" s="124"/>
      <c r="XW27" s="124"/>
      <c r="XX27" s="124"/>
      <c r="XY27" s="124"/>
      <c r="XZ27" s="124"/>
      <c r="YA27" s="124"/>
      <c r="YB27" s="124"/>
      <c r="YC27" s="124"/>
      <c r="YD27" s="124"/>
      <c r="YE27" s="124"/>
      <c r="YF27" s="124"/>
      <c r="YG27" s="124"/>
      <c r="YH27" s="124"/>
      <c r="YI27" s="124"/>
      <c r="YJ27" s="124"/>
      <c r="YK27" s="124"/>
      <c r="YL27" s="124"/>
      <c r="YM27" s="124"/>
      <c r="YN27" s="124"/>
      <c r="YO27" s="124"/>
      <c r="YP27" s="124"/>
      <c r="YQ27" s="124"/>
      <c r="YR27" s="124"/>
      <c r="YS27" s="124"/>
      <c r="YT27" s="124"/>
      <c r="YU27" s="124"/>
      <c r="YV27" s="124"/>
      <c r="YW27" s="124"/>
      <c r="YX27" s="124"/>
      <c r="YY27" s="124"/>
      <c r="YZ27" s="124"/>
      <c r="ZA27" s="124"/>
      <c r="ZB27" s="124"/>
      <c r="ZC27" s="124"/>
      <c r="ZD27" s="124"/>
      <c r="ZE27" s="124"/>
      <c r="ZF27" s="124"/>
      <c r="ZG27" s="124"/>
      <c r="ZH27" s="124"/>
      <c r="ZI27" s="124"/>
      <c r="ZJ27" s="124"/>
      <c r="ZK27" s="124"/>
      <c r="ZL27" s="124"/>
      <c r="ZM27" s="124"/>
      <c r="ZN27" s="124"/>
      <c r="ZO27" s="124"/>
      <c r="ZP27" s="124"/>
      <c r="ZQ27" s="124"/>
      <c r="ZR27" s="124"/>
      <c r="ZS27" s="124"/>
      <c r="ZT27" s="124"/>
      <c r="ZU27" s="124"/>
      <c r="ZV27" s="124"/>
      <c r="ZW27" s="124"/>
      <c r="ZX27" s="124"/>
      <c r="ZY27" s="124"/>
      <c r="ZZ27" s="124"/>
      <c r="AAA27" s="124"/>
      <c r="AAB27" s="124"/>
      <c r="AAC27" s="124"/>
      <c r="AAD27" s="124"/>
      <c r="AAE27" s="124"/>
      <c r="AAF27" s="124"/>
      <c r="AAG27" s="124"/>
      <c r="AAH27" s="124"/>
      <c r="AAI27" s="124"/>
      <c r="AAJ27" s="124"/>
      <c r="AAK27" s="124"/>
      <c r="AAL27" s="124"/>
      <c r="AAM27" s="124"/>
      <c r="AAN27" s="124"/>
      <c r="AAO27" s="124"/>
      <c r="AAP27" s="124"/>
      <c r="AAQ27" s="124"/>
      <c r="AAR27" s="124"/>
      <c r="AAS27" s="124"/>
      <c r="AAT27" s="124"/>
      <c r="AAU27" s="124"/>
      <c r="AAV27" s="124"/>
      <c r="AAW27" s="124"/>
      <c r="AAX27" s="124"/>
      <c r="AAY27" s="124"/>
      <c r="AAZ27" s="124"/>
      <c r="ABA27" s="124"/>
      <c r="ABB27" s="124"/>
      <c r="ABC27" s="124"/>
      <c r="ABD27" s="124"/>
      <c r="ABE27" s="124"/>
      <c r="ABF27" s="124"/>
      <c r="ABG27" s="124"/>
      <c r="ABH27" s="124"/>
      <c r="ABI27" s="124"/>
      <c r="ABJ27" s="124"/>
      <c r="ABK27" s="124"/>
      <c r="ABL27" s="124"/>
      <c r="ABM27" s="124"/>
      <c r="ABN27" s="124"/>
      <c r="ABO27" s="124"/>
      <c r="ABP27" s="124"/>
      <c r="ABQ27" s="124"/>
      <c r="ABR27" s="124"/>
      <c r="ABS27" s="124"/>
      <c r="ABT27" s="124"/>
      <c r="ABU27" s="124"/>
      <c r="ABV27" s="124"/>
      <c r="ABW27" s="124"/>
      <c r="ABX27" s="124"/>
      <c r="ABY27" s="124"/>
      <c r="ABZ27" s="124"/>
      <c r="ACA27" s="124"/>
      <c r="ACB27" s="124"/>
      <c r="ACC27" s="124"/>
      <c r="ACD27" s="124"/>
      <c r="ACE27" s="124"/>
      <c r="ACF27" s="124"/>
      <c r="ACG27" s="124"/>
      <c r="ACH27" s="124"/>
      <c r="ACI27" s="124"/>
      <c r="ACJ27" s="124"/>
      <c r="ACK27" s="124"/>
      <c r="ACL27" s="124"/>
      <c r="ACM27" s="124"/>
      <c r="ACN27" s="124"/>
      <c r="ACO27" s="124"/>
      <c r="ACP27" s="124"/>
      <c r="ACQ27" s="124"/>
      <c r="ACR27" s="124"/>
      <c r="ACS27" s="124"/>
      <c r="ACT27" s="124"/>
      <c r="ACU27" s="124"/>
      <c r="ACV27" s="124"/>
      <c r="ACW27" s="124"/>
      <c r="ACX27" s="124"/>
      <c r="ACY27" s="124"/>
      <c r="ACZ27" s="124"/>
      <c r="ADA27" s="124"/>
      <c r="ADB27" s="124"/>
      <c r="ADC27" s="124"/>
      <c r="ADD27" s="124"/>
      <c r="ADE27" s="124"/>
      <c r="ADF27" s="124"/>
      <c r="ADG27" s="124"/>
      <c r="ADH27" s="124"/>
      <c r="ADI27" s="124"/>
      <c r="ADJ27" s="124"/>
      <c r="ADK27" s="124"/>
      <c r="ADL27" s="124"/>
      <c r="ADM27" s="124"/>
      <c r="ADN27" s="124"/>
      <c r="ADO27" s="124"/>
      <c r="ADP27" s="124"/>
      <c r="ADQ27" s="124"/>
      <c r="ADR27" s="124"/>
      <c r="ADS27" s="124"/>
      <c r="ADT27" s="124"/>
      <c r="ADU27" s="124"/>
      <c r="ADV27" s="124"/>
      <c r="ADW27" s="124"/>
      <c r="ADX27" s="124"/>
      <c r="ADY27" s="124"/>
      <c r="ADZ27" s="124"/>
      <c r="AEA27" s="124"/>
      <c r="AEB27" s="124"/>
      <c r="AEC27" s="124"/>
      <c r="AED27" s="124"/>
      <c r="AEE27" s="124"/>
      <c r="AEF27" s="124"/>
      <c r="AEG27" s="124"/>
      <c r="AEH27" s="124"/>
      <c r="AEI27" s="124"/>
      <c r="AEJ27" s="124"/>
      <c r="AEK27" s="124"/>
      <c r="AEL27" s="124"/>
      <c r="AEM27" s="124"/>
      <c r="AEN27" s="124"/>
      <c r="AEO27" s="124"/>
      <c r="AEP27" s="124"/>
      <c r="AEQ27" s="124"/>
      <c r="AER27" s="124"/>
      <c r="AES27" s="124"/>
      <c r="AET27" s="124"/>
      <c r="AEU27" s="124"/>
      <c r="AEV27" s="124"/>
      <c r="AEW27" s="124"/>
      <c r="AEX27" s="124"/>
      <c r="AEY27" s="124"/>
      <c r="AEZ27" s="124"/>
      <c r="AFA27" s="124"/>
      <c r="AFB27" s="124"/>
      <c r="AFC27" s="124"/>
      <c r="AFD27" s="124"/>
      <c r="AFE27" s="124"/>
      <c r="AFF27" s="124"/>
      <c r="AFG27" s="124"/>
      <c r="AFH27" s="124"/>
      <c r="AFI27" s="124"/>
      <c r="AFJ27" s="124"/>
      <c r="AFK27" s="124"/>
      <c r="AFL27" s="124"/>
      <c r="AFM27" s="124"/>
      <c r="AFN27" s="124"/>
      <c r="AFO27" s="124"/>
      <c r="AFP27" s="124"/>
      <c r="AFQ27" s="124"/>
      <c r="AFR27" s="124"/>
      <c r="AFS27" s="124"/>
      <c r="AFT27" s="124"/>
      <c r="AFU27" s="124"/>
      <c r="AFV27" s="124"/>
      <c r="AFW27" s="124"/>
      <c r="AFX27" s="124"/>
      <c r="AFY27" s="124"/>
      <c r="AFZ27" s="124"/>
      <c r="AGA27" s="124"/>
      <c r="AGB27" s="124"/>
      <c r="AGC27" s="124"/>
      <c r="AGD27" s="124"/>
      <c r="AGE27" s="124"/>
      <c r="AGF27" s="124"/>
      <c r="AGG27" s="124"/>
      <c r="AGH27" s="124"/>
      <c r="AGI27" s="124"/>
      <c r="AGJ27" s="124"/>
      <c r="AGK27" s="124"/>
      <c r="AGL27" s="124"/>
      <c r="AGM27" s="124"/>
      <c r="AGN27" s="124"/>
      <c r="AGO27" s="124"/>
      <c r="AGP27" s="124"/>
      <c r="AGQ27" s="124"/>
      <c r="AGR27" s="124"/>
      <c r="AGS27" s="124"/>
      <c r="AGT27" s="124"/>
      <c r="AGU27" s="124"/>
      <c r="AGV27" s="124"/>
      <c r="AGW27" s="124"/>
      <c r="AGX27" s="124"/>
      <c r="AGY27" s="124"/>
      <c r="AGZ27" s="124"/>
      <c r="AHA27" s="124"/>
      <c r="AHB27" s="124"/>
      <c r="AHC27" s="124"/>
      <c r="AHD27" s="124"/>
      <c r="AHE27" s="124"/>
      <c r="AHF27" s="124"/>
      <c r="AHG27" s="124"/>
      <c r="AHH27" s="124"/>
      <c r="AHI27" s="124"/>
      <c r="AHJ27" s="124"/>
      <c r="AHK27" s="124"/>
      <c r="AHL27" s="124"/>
      <c r="AHM27" s="124"/>
      <c r="AHN27" s="124"/>
      <c r="AHO27" s="124"/>
      <c r="AHP27" s="124"/>
      <c r="AHQ27" s="124"/>
      <c r="AHR27" s="124"/>
      <c r="AHS27" s="124"/>
      <c r="AHT27" s="124"/>
      <c r="AHU27" s="124"/>
      <c r="AHV27" s="124"/>
      <c r="AHW27" s="124"/>
      <c r="AHX27" s="124"/>
      <c r="AHY27" s="124"/>
      <c r="AHZ27" s="124"/>
      <c r="AIA27" s="124"/>
      <c r="AIB27" s="124"/>
      <c r="AIC27" s="124"/>
      <c r="AID27" s="124"/>
      <c r="AIE27" s="124"/>
      <c r="AIF27" s="124"/>
      <c r="AIG27" s="124"/>
      <c r="AIH27" s="124"/>
      <c r="AII27" s="124"/>
      <c r="AIJ27" s="124"/>
      <c r="AIK27" s="124"/>
      <c r="AIL27" s="124"/>
      <c r="AIM27" s="124"/>
      <c r="AIN27" s="124"/>
      <c r="AIO27" s="124"/>
      <c r="AIP27" s="124"/>
      <c r="AIQ27" s="124"/>
      <c r="AIR27" s="124"/>
      <c r="AIS27" s="124"/>
      <c r="AIT27" s="124"/>
      <c r="AIU27" s="124"/>
      <c r="AIV27" s="124"/>
      <c r="AIW27" s="124"/>
      <c r="AIX27" s="124"/>
      <c r="AIY27" s="124"/>
      <c r="AIZ27" s="124"/>
      <c r="AJA27" s="124"/>
      <c r="AJB27" s="124"/>
      <c r="AJC27" s="124"/>
      <c r="AJD27" s="124"/>
      <c r="AJE27" s="124"/>
      <c r="AJF27" s="124"/>
      <c r="AJG27" s="124"/>
      <c r="AJH27" s="124"/>
      <c r="AJI27" s="124"/>
      <c r="AJJ27" s="124"/>
      <c r="AJK27" s="124"/>
      <c r="AJL27" s="124"/>
      <c r="AJM27" s="124"/>
      <c r="AJN27" s="124"/>
      <c r="AJO27" s="124"/>
      <c r="AJP27" s="124"/>
      <c r="AJQ27" s="124"/>
      <c r="AJR27" s="124"/>
      <c r="AJS27" s="124"/>
      <c r="AJT27" s="124"/>
      <c r="AJU27" s="124"/>
      <c r="AJV27" s="124"/>
      <c r="AJW27" s="124"/>
      <c r="AJX27" s="124"/>
      <c r="AJY27" s="124"/>
      <c r="AJZ27" s="124"/>
      <c r="AKA27" s="124"/>
      <c r="AKB27" s="124"/>
      <c r="AKC27" s="124"/>
      <c r="AKD27" s="124"/>
      <c r="AKE27" s="124"/>
      <c r="AKF27" s="124"/>
      <c r="AKG27" s="124"/>
      <c r="AKH27" s="124"/>
      <c r="AKI27" s="124"/>
      <c r="AKJ27" s="124"/>
      <c r="AKK27" s="124"/>
      <c r="AKL27" s="124"/>
      <c r="AKM27" s="124"/>
      <c r="AKN27" s="124"/>
      <c r="AKO27" s="124"/>
      <c r="AKP27" s="124"/>
      <c r="AKQ27" s="124"/>
      <c r="AKR27" s="124"/>
      <c r="AKS27" s="124"/>
      <c r="AKT27" s="124"/>
      <c r="AKU27" s="124"/>
      <c r="AKV27" s="124"/>
      <c r="AKW27" s="124"/>
      <c r="AKX27" s="124"/>
      <c r="AKY27" s="124"/>
      <c r="AKZ27" s="124"/>
      <c r="ALA27" s="124"/>
      <c r="ALB27" s="124"/>
      <c r="ALC27" s="124"/>
      <c r="ALD27" s="124"/>
      <c r="ALE27" s="124"/>
      <c r="ALF27" s="124"/>
      <c r="ALG27" s="124"/>
      <c r="ALH27" s="124"/>
      <c r="ALI27" s="124"/>
      <c r="ALJ27" s="124"/>
      <c r="ALK27" s="124"/>
      <c r="ALL27" s="124"/>
      <c r="ALM27" s="124"/>
      <c r="ALN27" s="124"/>
      <c r="ALO27" s="124"/>
      <c r="ALP27" s="124"/>
      <c r="ALQ27" s="124"/>
      <c r="ALR27" s="124"/>
      <c r="ALS27" s="124"/>
      <c r="ALT27" s="124"/>
      <c r="ALU27" s="124"/>
      <c r="ALV27" s="124"/>
      <c r="ALW27" s="124"/>
      <c r="ALX27" s="124"/>
      <c r="ALY27" s="124"/>
      <c r="ALZ27" s="124"/>
      <c r="AMA27" s="124"/>
      <c r="AMB27" s="124"/>
      <c r="AMC27" s="124"/>
      <c r="AMD27" s="124"/>
      <c r="AME27" s="124"/>
      <c r="AMF27" s="124"/>
      <c r="AMG27" s="124"/>
      <c r="AMH27" s="124"/>
      <c r="AMI27" s="124"/>
      <c r="AMJ27" s="124"/>
      <c r="AMK27" s="124"/>
      <c r="AML27" s="124"/>
      <c r="AMM27" s="124"/>
      <c r="AMN27" s="124"/>
      <c r="AMO27" s="124"/>
      <c r="AMP27" s="124"/>
      <c r="AMQ27" s="124"/>
      <c r="AMR27" s="124"/>
      <c r="AMS27" s="124"/>
      <c r="AMT27" s="124"/>
      <c r="AMU27" s="124"/>
      <c r="AMV27" s="124"/>
      <c r="AMW27" s="124"/>
      <c r="AMX27" s="124"/>
      <c r="AMY27" s="124"/>
      <c r="AMZ27" s="124"/>
      <c r="ANA27" s="124"/>
      <c r="ANB27" s="124"/>
      <c r="ANC27" s="124"/>
      <c r="AND27" s="124"/>
      <c r="ANE27" s="124"/>
      <c r="ANF27" s="124"/>
      <c r="ANG27" s="124"/>
      <c r="ANH27" s="124"/>
      <c r="ANI27" s="124"/>
      <c r="ANJ27" s="124"/>
      <c r="ANK27" s="124"/>
      <c r="ANL27" s="124"/>
      <c r="ANM27" s="124"/>
      <c r="ANN27" s="124"/>
      <c r="ANO27" s="124"/>
      <c r="ANP27" s="124"/>
      <c r="ANQ27" s="124"/>
      <c r="ANR27" s="124"/>
      <c r="ANS27" s="124"/>
      <c r="ANT27" s="124"/>
      <c r="ANU27" s="124"/>
      <c r="ANV27" s="124"/>
      <c r="ANW27" s="124"/>
      <c r="ANX27" s="124"/>
      <c r="ANY27" s="124"/>
      <c r="ANZ27" s="124"/>
      <c r="AOA27" s="124"/>
      <c r="AOB27" s="124"/>
      <c r="AOC27" s="124"/>
      <c r="AOD27" s="124"/>
      <c r="AOE27" s="124"/>
      <c r="AOF27" s="124"/>
      <c r="AOG27" s="124"/>
      <c r="AOH27" s="124"/>
      <c r="AOI27" s="124"/>
      <c r="AOJ27" s="124"/>
      <c r="AOK27" s="124"/>
      <c r="AOL27" s="124"/>
      <c r="AOM27" s="124"/>
      <c r="AON27" s="124"/>
      <c r="AOO27" s="124"/>
      <c r="AOP27" s="124"/>
      <c r="AOQ27" s="124"/>
      <c r="AOR27" s="124"/>
      <c r="AOS27" s="124"/>
      <c r="AOT27" s="124"/>
      <c r="AOU27" s="124"/>
      <c r="AOV27" s="124"/>
      <c r="AOW27" s="124"/>
      <c r="AOX27" s="124"/>
      <c r="AOY27" s="124"/>
      <c r="AOZ27" s="124"/>
      <c r="APA27" s="124"/>
      <c r="APB27" s="124"/>
      <c r="APC27" s="124"/>
      <c r="APD27" s="124"/>
      <c r="APE27" s="124"/>
      <c r="APF27" s="124"/>
      <c r="APG27" s="124"/>
      <c r="APH27" s="124"/>
      <c r="API27" s="124"/>
      <c r="APJ27" s="124"/>
      <c r="APK27" s="124"/>
      <c r="APL27" s="124"/>
      <c r="APM27" s="124"/>
      <c r="APN27" s="124"/>
      <c r="APO27" s="124"/>
      <c r="APP27" s="124"/>
      <c r="APQ27" s="124"/>
      <c r="APR27" s="124"/>
      <c r="APS27" s="124"/>
      <c r="APT27" s="124"/>
      <c r="APU27" s="124"/>
      <c r="APV27" s="124"/>
      <c r="APW27" s="124"/>
      <c r="APX27" s="124"/>
      <c r="APY27" s="124"/>
      <c r="APZ27" s="124"/>
      <c r="AQA27" s="124"/>
      <c r="AQB27" s="124"/>
      <c r="AQC27" s="124"/>
      <c r="AQD27" s="124"/>
      <c r="AQE27" s="124"/>
      <c r="AQF27" s="124"/>
      <c r="AQG27" s="124"/>
      <c r="AQH27" s="124"/>
      <c r="AQI27" s="124"/>
      <c r="AQJ27" s="124"/>
      <c r="AQK27" s="124"/>
      <c r="AQL27" s="124"/>
      <c r="AQM27" s="124"/>
      <c r="AQN27" s="124"/>
      <c r="AQO27" s="124"/>
      <c r="AQP27" s="124"/>
      <c r="AQQ27" s="124"/>
      <c r="AQR27" s="124"/>
      <c r="AQS27" s="124"/>
      <c r="AQT27" s="124"/>
      <c r="AQU27" s="124"/>
      <c r="AQV27" s="124"/>
      <c r="AQW27" s="124"/>
      <c r="AQX27" s="124"/>
      <c r="AQY27" s="124"/>
      <c r="AQZ27" s="124"/>
      <c r="ARA27" s="124"/>
      <c r="ARB27" s="124"/>
      <c r="ARC27" s="124"/>
      <c r="ARD27" s="124"/>
      <c r="ARE27" s="124"/>
      <c r="ARF27" s="124"/>
      <c r="ARG27" s="124"/>
      <c r="ARH27" s="124"/>
      <c r="ARI27" s="124"/>
      <c r="ARJ27" s="124"/>
      <c r="ARK27" s="124"/>
      <c r="ARL27" s="124"/>
      <c r="ARM27" s="124"/>
      <c r="ARN27" s="124"/>
      <c r="ARO27" s="124"/>
      <c r="ARP27" s="124"/>
      <c r="ARQ27" s="124"/>
      <c r="ARR27" s="124"/>
      <c r="ARS27" s="124"/>
      <c r="ART27" s="124"/>
      <c r="ARU27" s="124"/>
      <c r="ARV27" s="124"/>
      <c r="ARW27" s="124"/>
      <c r="ARX27" s="124"/>
      <c r="ARY27" s="124"/>
      <c r="ARZ27" s="124"/>
      <c r="ASA27" s="124"/>
      <c r="ASB27" s="124"/>
      <c r="ASC27" s="124"/>
      <c r="ASD27" s="124"/>
      <c r="ASE27" s="124"/>
      <c r="ASF27" s="124"/>
      <c r="ASG27" s="124"/>
      <c r="ASH27" s="124"/>
      <c r="ASI27" s="124"/>
      <c r="ASJ27" s="124"/>
      <c r="ASK27" s="124"/>
      <c r="ASL27" s="124"/>
      <c r="ASM27" s="124"/>
      <c r="ASN27" s="124"/>
      <c r="ASO27" s="124"/>
      <c r="ASP27" s="124"/>
      <c r="ASQ27" s="124"/>
      <c r="ASR27" s="124"/>
      <c r="ASS27" s="124"/>
      <c r="AST27" s="124"/>
      <c r="ASU27" s="124"/>
      <c r="ASV27" s="124"/>
      <c r="ASW27" s="124"/>
      <c r="ASX27" s="124"/>
      <c r="ASY27" s="124"/>
      <c r="ASZ27" s="124"/>
      <c r="ATA27" s="124"/>
      <c r="ATB27" s="124"/>
      <c r="ATC27" s="124"/>
      <c r="ATD27" s="124"/>
      <c r="ATE27" s="124"/>
      <c r="ATF27" s="124"/>
      <c r="ATG27" s="124"/>
      <c r="ATH27" s="124"/>
      <c r="ATI27" s="124"/>
      <c r="ATJ27" s="124"/>
      <c r="ATK27" s="124"/>
      <c r="ATL27" s="124"/>
      <c r="ATM27" s="124"/>
      <c r="ATN27" s="124"/>
      <c r="ATO27" s="124"/>
      <c r="ATP27" s="124"/>
      <c r="ATQ27" s="124"/>
      <c r="ATR27" s="124"/>
      <c r="ATS27" s="124"/>
      <c r="ATT27" s="124"/>
      <c r="ATU27" s="124"/>
      <c r="ATV27" s="124"/>
      <c r="ATW27" s="124"/>
      <c r="ATX27" s="124"/>
      <c r="ATY27" s="124"/>
      <c r="ATZ27" s="124"/>
      <c r="AUA27" s="124"/>
      <c r="AUB27" s="124"/>
      <c r="AUC27" s="124"/>
      <c r="AUD27" s="124"/>
      <c r="AUE27" s="124"/>
      <c r="AUF27" s="124"/>
      <c r="AUG27" s="124"/>
      <c r="AUH27" s="124"/>
      <c r="AUI27" s="124"/>
      <c r="AUJ27" s="124"/>
      <c r="AUK27" s="124"/>
      <c r="AUL27" s="124"/>
      <c r="AUM27" s="124"/>
      <c r="AUN27" s="124"/>
      <c r="AUO27" s="124"/>
      <c r="AUP27" s="124"/>
      <c r="AUQ27" s="124"/>
      <c r="AUR27" s="124"/>
      <c r="AUS27" s="124"/>
      <c r="AUT27" s="124"/>
      <c r="AUU27" s="124"/>
      <c r="AUV27" s="124"/>
      <c r="AUW27" s="124"/>
      <c r="AUX27" s="124"/>
      <c r="AUY27" s="124"/>
      <c r="AUZ27" s="124"/>
      <c r="AVA27" s="124"/>
      <c r="AVB27" s="124"/>
      <c r="AVC27" s="124"/>
      <c r="AVD27" s="124"/>
      <c r="AVE27" s="124"/>
      <c r="AVF27" s="124"/>
      <c r="AVG27" s="124"/>
      <c r="AVH27" s="124"/>
      <c r="AVI27" s="124"/>
      <c r="AVJ27" s="124"/>
      <c r="AVK27" s="124"/>
      <c r="AVL27" s="124"/>
      <c r="AVM27" s="124"/>
      <c r="AVN27" s="124"/>
      <c r="AVO27" s="124"/>
      <c r="AVP27" s="124"/>
      <c r="AVQ27" s="124"/>
      <c r="AVR27" s="124"/>
      <c r="AVS27" s="124"/>
      <c r="AVT27" s="124"/>
      <c r="AVU27" s="124"/>
      <c r="AVV27" s="124"/>
      <c r="AVW27" s="124"/>
      <c r="AVX27" s="124"/>
      <c r="AVY27" s="124"/>
      <c r="AVZ27" s="124"/>
      <c r="AWA27" s="124"/>
      <c r="AWB27" s="124"/>
      <c r="AWC27" s="124"/>
      <c r="AWD27" s="124"/>
      <c r="AWE27" s="124"/>
      <c r="AWF27" s="124"/>
      <c r="AWG27" s="124"/>
      <c r="AWH27" s="124"/>
      <c r="AWI27" s="124"/>
      <c r="AWJ27" s="124"/>
      <c r="AWK27" s="124"/>
      <c r="AWL27" s="124"/>
      <c r="AWM27" s="124"/>
      <c r="AWN27" s="124"/>
      <c r="AWO27" s="124"/>
      <c r="AWP27" s="124"/>
      <c r="AWQ27" s="124"/>
      <c r="AWR27" s="124"/>
      <c r="AWS27" s="124"/>
      <c r="AWT27" s="124"/>
      <c r="AWU27" s="124"/>
      <c r="AWV27" s="124"/>
      <c r="AWW27" s="124"/>
      <c r="AWX27" s="124"/>
      <c r="AWY27" s="124"/>
      <c r="AWZ27" s="124"/>
      <c r="AXA27" s="124"/>
      <c r="AXB27" s="124"/>
      <c r="AXC27" s="124"/>
      <c r="AXD27" s="124"/>
      <c r="AXE27" s="124"/>
      <c r="AXF27" s="124"/>
      <c r="AXG27" s="124"/>
      <c r="AXH27" s="124"/>
      <c r="AXI27" s="124"/>
      <c r="AXJ27" s="124"/>
      <c r="AXK27" s="124"/>
      <c r="AXL27" s="124"/>
      <c r="AXM27" s="124"/>
      <c r="AXN27" s="124"/>
      <c r="AXO27" s="124"/>
      <c r="AXP27" s="124"/>
      <c r="AXQ27" s="124"/>
      <c r="AXR27" s="124"/>
      <c r="AXS27" s="124"/>
      <c r="AXT27" s="124"/>
      <c r="AXU27" s="124"/>
      <c r="AXV27" s="124"/>
      <c r="AXW27" s="124"/>
      <c r="AXX27" s="124"/>
      <c r="AXY27" s="124"/>
      <c r="AXZ27" s="124"/>
      <c r="AYA27" s="124"/>
      <c r="AYB27" s="124"/>
      <c r="AYC27" s="124"/>
      <c r="AYD27" s="124"/>
      <c r="AYE27" s="124"/>
      <c r="AYF27" s="124"/>
      <c r="AYG27" s="124"/>
      <c r="AYH27" s="124"/>
      <c r="AYI27" s="124"/>
      <c r="AYJ27" s="124"/>
      <c r="AYK27" s="124"/>
      <c r="AYL27" s="124"/>
      <c r="AYM27" s="124"/>
      <c r="AYN27" s="124"/>
      <c r="AYO27" s="124"/>
      <c r="AYP27" s="124"/>
      <c r="AYQ27" s="124"/>
      <c r="AYR27" s="124"/>
      <c r="AYS27" s="124"/>
      <c r="AYT27" s="124"/>
      <c r="AYU27" s="124"/>
      <c r="AYV27" s="124"/>
      <c r="AYW27" s="124"/>
      <c r="AYX27" s="124"/>
      <c r="AYY27" s="124"/>
      <c r="AYZ27" s="124"/>
      <c r="AZA27" s="124"/>
      <c r="AZB27" s="124"/>
      <c r="AZC27" s="124"/>
      <c r="AZD27" s="124"/>
      <c r="AZE27" s="124"/>
      <c r="AZF27" s="124"/>
      <c r="AZG27" s="124"/>
      <c r="AZH27" s="124"/>
      <c r="AZI27" s="124"/>
      <c r="AZJ27" s="124"/>
      <c r="AZK27" s="124"/>
      <c r="AZL27" s="124"/>
      <c r="AZM27" s="124"/>
      <c r="AZN27" s="124"/>
      <c r="AZO27" s="124"/>
      <c r="AZP27" s="124"/>
      <c r="AZQ27" s="124"/>
      <c r="AZR27" s="124"/>
      <c r="AZS27" s="124"/>
      <c r="AZT27" s="124"/>
      <c r="AZU27" s="124"/>
      <c r="AZV27" s="124"/>
      <c r="AZW27" s="124"/>
      <c r="AZX27" s="124"/>
      <c r="AZY27" s="124"/>
      <c r="AZZ27" s="124"/>
      <c r="BAA27" s="124"/>
      <c r="BAB27" s="124"/>
      <c r="BAC27" s="124"/>
      <c r="BAD27" s="124"/>
      <c r="BAE27" s="124"/>
      <c r="BAF27" s="124"/>
      <c r="BAG27" s="124"/>
      <c r="BAH27" s="124"/>
      <c r="BAI27" s="124"/>
      <c r="BAJ27" s="124"/>
      <c r="BAK27" s="124"/>
      <c r="BAL27" s="124"/>
      <c r="BAM27" s="124"/>
      <c r="BAN27" s="124"/>
      <c r="BAO27" s="124"/>
      <c r="BAP27" s="124"/>
      <c r="BAQ27" s="124"/>
      <c r="BAR27" s="124"/>
      <c r="BAS27" s="124"/>
      <c r="BAT27" s="124"/>
      <c r="BAU27" s="124"/>
      <c r="BAV27" s="124"/>
      <c r="BAW27" s="124"/>
      <c r="BAX27" s="124"/>
      <c r="BAY27" s="124"/>
      <c r="BAZ27" s="124"/>
      <c r="BBA27" s="124"/>
      <c r="BBB27" s="124"/>
      <c r="BBC27" s="124"/>
      <c r="BBD27" s="124"/>
      <c r="BBE27" s="124"/>
      <c r="BBF27" s="124"/>
      <c r="BBG27" s="124"/>
      <c r="BBH27" s="124"/>
      <c r="BBI27" s="124"/>
      <c r="BBJ27" s="124"/>
      <c r="BBK27" s="124"/>
      <c r="BBL27" s="124"/>
      <c r="BBM27" s="124"/>
      <c r="BBN27" s="124"/>
      <c r="BBO27" s="124"/>
      <c r="BBP27" s="124"/>
      <c r="BBQ27" s="124"/>
      <c r="BBR27" s="124"/>
      <c r="BBS27" s="124"/>
      <c r="BBT27" s="124"/>
      <c r="BBU27" s="124"/>
      <c r="BBV27" s="124"/>
      <c r="BBW27" s="124"/>
      <c r="BBX27" s="124"/>
      <c r="BBY27" s="124"/>
      <c r="BBZ27" s="124"/>
      <c r="BCA27" s="124"/>
      <c r="BCB27" s="124"/>
      <c r="BCC27" s="124"/>
      <c r="BCD27" s="124"/>
      <c r="BCE27" s="124"/>
      <c r="BCF27" s="124"/>
      <c r="BCG27" s="124"/>
      <c r="BCH27" s="124"/>
      <c r="BCI27" s="124"/>
      <c r="BCJ27" s="124"/>
      <c r="BCK27" s="124"/>
      <c r="BCL27" s="124"/>
      <c r="BCM27" s="124"/>
      <c r="BCN27" s="124"/>
      <c r="BCO27" s="124"/>
      <c r="BCP27" s="124"/>
      <c r="BCQ27" s="124"/>
      <c r="BCR27" s="124"/>
      <c r="BCS27" s="124"/>
      <c r="BCT27" s="124"/>
      <c r="BCU27" s="124"/>
      <c r="BCV27" s="124"/>
      <c r="BCW27" s="124"/>
      <c r="BCX27" s="124"/>
      <c r="BCY27" s="124"/>
      <c r="BCZ27" s="124"/>
      <c r="BDA27" s="124"/>
      <c r="BDB27" s="124"/>
      <c r="BDC27" s="124"/>
      <c r="BDD27" s="124"/>
      <c r="BDE27" s="124"/>
      <c r="BDF27" s="124"/>
      <c r="BDG27" s="124"/>
      <c r="BDH27" s="124"/>
      <c r="BDI27" s="124"/>
      <c r="BDJ27" s="124"/>
      <c r="BDK27" s="124"/>
      <c r="BDL27" s="124"/>
      <c r="BDM27" s="124"/>
      <c r="BDN27" s="124"/>
      <c r="BDO27" s="124"/>
      <c r="BDP27" s="124"/>
      <c r="BDQ27" s="124"/>
      <c r="BDR27" s="124"/>
      <c r="BDS27" s="124"/>
      <c r="BDT27" s="124"/>
      <c r="BDU27" s="124"/>
      <c r="BDV27" s="124"/>
      <c r="BDW27" s="124"/>
      <c r="BDX27" s="124"/>
      <c r="BDY27" s="124"/>
      <c r="BDZ27" s="124"/>
      <c r="BEA27" s="124"/>
      <c r="BEB27" s="124"/>
      <c r="BEC27" s="124"/>
      <c r="BED27" s="124"/>
      <c r="BEE27" s="124"/>
      <c r="BEF27" s="124"/>
      <c r="BEG27" s="124"/>
      <c r="BEH27" s="124"/>
      <c r="BEI27" s="124"/>
      <c r="BEJ27" s="124"/>
      <c r="BEK27" s="124"/>
      <c r="BEL27" s="124"/>
      <c r="BEM27" s="124"/>
      <c r="BEN27" s="124"/>
      <c r="BEO27" s="124"/>
      <c r="BEP27" s="124"/>
      <c r="BEQ27" s="124"/>
      <c r="BER27" s="124"/>
      <c r="BES27" s="124"/>
      <c r="BET27" s="124"/>
      <c r="BEU27" s="124"/>
      <c r="BEV27" s="124"/>
      <c r="BEW27" s="124"/>
      <c r="BEX27" s="124"/>
      <c r="BEY27" s="124"/>
      <c r="BEZ27" s="124"/>
      <c r="BFA27" s="124"/>
      <c r="BFB27" s="124"/>
      <c r="BFC27" s="124"/>
      <c r="BFD27" s="124"/>
      <c r="BFE27" s="124"/>
      <c r="BFF27" s="124"/>
      <c r="BFG27" s="124"/>
      <c r="BFH27" s="124"/>
      <c r="BFI27" s="124"/>
      <c r="BFJ27" s="124"/>
      <c r="BFK27" s="124"/>
      <c r="BFL27" s="124"/>
      <c r="BFM27" s="124"/>
      <c r="BFN27" s="124"/>
      <c r="BFO27" s="124"/>
      <c r="BFP27" s="124"/>
      <c r="BFQ27" s="124"/>
      <c r="BFR27" s="124"/>
      <c r="BFS27" s="124"/>
      <c r="BFT27" s="124"/>
      <c r="BFU27" s="124"/>
      <c r="BFV27" s="124"/>
      <c r="BFW27" s="124"/>
      <c r="BFX27" s="124"/>
      <c r="BFY27" s="124"/>
      <c r="BFZ27" s="124"/>
      <c r="BGA27" s="124"/>
      <c r="BGB27" s="124"/>
      <c r="BGC27" s="124"/>
      <c r="BGD27" s="124"/>
      <c r="BGE27" s="124"/>
      <c r="BGF27" s="124"/>
      <c r="BGG27" s="124"/>
      <c r="BGH27" s="124"/>
      <c r="BGI27" s="124"/>
      <c r="BGJ27" s="124"/>
      <c r="BGK27" s="124"/>
      <c r="BGL27" s="124"/>
      <c r="BGM27" s="124"/>
      <c r="BGN27" s="124"/>
      <c r="BGO27" s="124"/>
      <c r="BGP27" s="124"/>
      <c r="BGQ27" s="124"/>
      <c r="BGR27" s="124"/>
      <c r="BGS27" s="124"/>
      <c r="BGT27" s="124"/>
      <c r="BGU27" s="124"/>
      <c r="BGV27" s="124"/>
      <c r="BGW27" s="124"/>
      <c r="BGX27" s="124"/>
      <c r="BGY27" s="124"/>
      <c r="BGZ27" s="124"/>
      <c r="BHA27" s="124"/>
      <c r="BHB27" s="124"/>
      <c r="BHC27" s="124"/>
      <c r="BHD27" s="124"/>
      <c r="BHE27" s="124"/>
      <c r="BHF27" s="124"/>
      <c r="BHG27" s="124"/>
      <c r="BHH27" s="124"/>
      <c r="BHI27" s="124"/>
      <c r="BHJ27" s="124"/>
      <c r="BHK27" s="124"/>
      <c r="BHL27" s="124"/>
      <c r="BHM27" s="124"/>
      <c r="BHN27" s="124"/>
      <c r="BHO27" s="124"/>
      <c r="BHP27" s="124"/>
      <c r="BHQ27" s="124"/>
      <c r="BHR27" s="124"/>
      <c r="BHS27" s="124"/>
      <c r="BHT27" s="124"/>
      <c r="BHU27" s="124"/>
      <c r="BHV27" s="124"/>
      <c r="BHW27" s="124"/>
      <c r="BHX27" s="124"/>
      <c r="BHY27" s="124"/>
      <c r="BHZ27" s="124"/>
      <c r="BIA27" s="124"/>
      <c r="BIB27" s="124"/>
      <c r="BIC27" s="124"/>
      <c r="BID27" s="124"/>
      <c r="BIE27" s="124"/>
      <c r="BIF27" s="124"/>
      <c r="BIG27" s="124"/>
      <c r="BIH27" s="124"/>
      <c r="BII27" s="124"/>
      <c r="BIJ27" s="124"/>
      <c r="BIK27" s="124"/>
      <c r="BIL27" s="124"/>
      <c r="BIM27" s="124"/>
      <c r="BIN27" s="124"/>
      <c r="BIO27" s="124"/>
      <c r="BIP27" s="124"/>
      <c r="BIQ27" s="124"/>
      <c r="BIR27" s="124"/>
      <c r="BIS27" s="124"/>
      <c r="BIT27" s="124"/>
      <c r="BIU27" s="124"/>
      <c r="BIV27" s="124"/>
      <c r="BIW27" s="124"/>
      <c r="BIX27" s="124"/>
      <c r="BIY27" s="124"/>
      <c r="BIZ27" s="124"/>
      <c r="BJA27" s="124"/>
      <c r="BJB27" s="124"/>
      <c r="BJC27" s="124"/>
      <c r="BJD27" s="124"/>
      <c r="BJE27" s="124"/>
      <c r="BJF27" s="124"/>
      <c r="BJG27" s="124"/>
      <c r="BJH27" s="124"/>
      <c r="BJI27" s="124"/>
      <c r="BJJ27" s="124"/>
      <c r="BJK27" s="124"/>
      <c r="BJL27" s="124"/>
      <c r="BJM27" s="124"/>
      <c r="BJN27" s="124"/>
      <c r="BJO27" s="124"/>
      <c r="BJP27" s="124"/>
      <c r="BJQ27" s="124"/>
      <c r="BJR27" s="124"/>
      <c r="BJS27" s="124"/>
      <c r="BJT27" s="124"/>
      <c r="BJU27" s="124"/>
      <c r="BJV27" s="124"/>
      <c r="BJW27" s="124"/>
      <c r="BJX27" s="124"/>
      <c r="BJY27" s="124"/>
      <c r="BJZ27" s="124"/>
      <c r="BKA27" s="124"/>
      <c r="BKB27" s="124"/>
      <c r="BKC27" s="124"/>
      <c r="BKD27" s="124"/>
      <c r="BKE27" s="124"/>
      <c r="BKF27" s="124"/>
      <c r="BKG27" s="124"/>
      <c r="BKH27" s="124"/>
      <c r="BKI27" s="124"/>
      <c r="BKJ27" s="124"/>
      <c r="BKK27" s="124"/>
      <c r="BKL27" s="124"/>
      <c r="BKM27" s="124"/>
      <c r="BKN27" s="124"/>
      <c r="BKO27" s="124"/>
      <c r="BKP27" s="124"/>
      <c r="BKQ27" s="124"/>
      <c r="BKR27" s="124"/>
      <c r="BKS27" s="124"/>
      <c r="BKT27" s="124"/>
      <c r="BKU27" s="124"/>
      <c r="BKV27" s="124"/>
      <c r="BKW27" s="124"/>
      <c r="BKX27" s="124"/>
      <c r="BKY27" s="124"/>
      <c r="BKZ27" s="124"/>
      <c r="BLA27" s="124"/>
      <c r="BLB27" s="124"/>
      <c r="BLC27" s="124"/>
      <c r="BLD27" s="124"/>
      <c r="BLE27" s="124"/>
      <c r="BLF27" s="124"/>
      <c r="BLG27" s="124"/>
      <c r="BLH27" s="124"/>
      <c r="BLI27" s="124"/>
      <c r="BLJ27" s="124"/>
      <c r="BLK27" s="124"/>
      <c r="BLL27" s="124"/>
      <c r="BLM27" s="124"/>
      <c r="BLN27" s="124"/>
      <c r="BLO27" s="124"/>
      <c r="BLP27" s="124"/>
      <c r="BLQ27" s="124"/>
      <c r="BLR27" s="124"/>
      <c r="BLS27" s="124"/>
      <c r="BLT27" s="124"/>
      <c r="BLU27" s="124"/>
      <c r="BLV27" s="124"/>
      <c r="BLW27" s="124"/>
      <c r="BLX27" s="124"/>
      <c r="BLY27" s="124"/>
      <c r="BLZ27" s="124"/>
      <c r="BMA27" s="124"/>
      <c r="BMB27" s="124"/>
      <c r="BMC27" s="124"/>
      <c r="BMD27" s="124"/>
      <c r="BME27" s="124"/>
      <c r="BMF27" s="124"/>
      <c r="BMG27" s="124"/>
      <c r="BMH27" s="124"/>
      <c r="BMI27" s="124"/>
      <c r="BMJ27" s="124"/>
      <c r="BMK27" s="124"/>
      <c r="BML27" s="124"/>
      <c r="BMM27" s="124"/>
      <c r="BMN27" s="124"/>
      <c r="BMO27" s="124"/>
      <c r="BMP27" s="124"/>
      <c r="BMQ27" s="124"/>
      <c r="BMR27" s="124"/>
      <c r="BMS27" s="124"/>
      <c r="BMT27" s="124"/>
      <c r="BMU27" s="124"/>
      <c r="BMV27" s="124"/>
      <c r="BMW27" s="124"/>
      <c r="BMX27" s="124"/>
      <c r="BMY27" s="124"/>
      <c r="BMZ27" s="124"/>
      <c r="BNA27" s="124"/>
      <c r="BNB27" s="124"/>
      <c r="BNC27" s="124"/>
      <c r="BND27" s="124"/>
      <c r="BNE27" s="124"/>
      <c r="BNF27" s="124"/>
      <c r="BNG27" s="124"/>
      <c r="BNH27" s="124"/>
      <c r="BNI27" s="124"/>
      <c r="BNJ27" s="124"/>
      <c r="BNK27" s="124"/>
      <c r="BNL27" s="124"/>
      <c r="BNM27" s="124"/>
      <c r="BNN27" s="124"/>
      <c r="BNO27" s="124"/>
      <c r="BNP27" s="124"/>
      <c r="BNQ27" s="124"/>
      <c r="BNR27" s="124"/>
      <c r="BNS27" s="124"/>
      <c r="BNT27" s="124"/>
      <c r="BNU27" s="124"/>
      <c r="BNV27" s="124"/>
      <c r="BNW27" s="124"/>
      <c r="BNX27" s="124"/>
      <c r="BNY27" s="124"/>
      <c r="BNZ27" s="124"/>
      <c r="BOA27" s="124"/>
      <c r="BOB27" s="124"/>
      <c r="BOC27" s="124"/>
      <c r="BOD27" s="124"/>
      <c r="BOE27" s="124"/>
      <c r="BOF27" s="124"/>
      <c r="BOG27" s="124"/>
      <c r="BOH27" s="124"/>
      <c r="BOI27" s="124"/>
      <c r="BOJ27" s="124"/>
      <c r="BOK27" s="124"/>
      <c r="BOL27" s="124"/>
      <c r="BOM27" s="124"/>
      <c r="BON27" s="124"/>
      <c r="BOO27" s="124"/>
      <c r="BOP27" s="124"/>
      <c r="BOQ27" s="124"/>
      <c r="BOR27" s="124"/>
      <c r="BOS27" s="124"/>
      <c r="BOT27" s="124"/>
      <c r="BOU27" s="124"/>
      <c r="BOV27" s="124"/>
      <c r="BOW27" s="124"/>
      <c r="BOX27" s="124"/>
      <c r="BOY27" s="124"/>
      <c r="BOZ27" s="124"/>
      <c r="BPA27" s="124"/>
      <c r="BPB27" s="124"/>
      <c r="BPC27" s="124"/>
      <c r="BPD27" s="124"/>
      <c r="BPE27" s="124"/>
      <c r="BPF27" s="124"/>
      <c r="BPG27" s="124"/>
      <c r="BPH27" s="124"/>
      <c r="BPI27" s="124"/>
      <c r="BPJ27" s="124"/>
      <c r="BPK27" s="124"/>
      <c r="BPL27" s="124"/>
      <c r="BPM27" s="124"/>
      <c r="BPN27" s="124"/>
      <c r="BPO27" s="124"/>
      <c r="BPP27" s="124"/>
      <c r="BPQ27" s="124"/>
      <c r="BPR27" s="124"/>
      <c r="BPS27" s="124"/>
      <c r="BPT27" s="124"/>
      <c r="BPU27" s="124"/>
      <c r="BPV27" s="124"/>
      <c r="BPW27" s="124"/>
      <c r="BPX27" s="124"/>
      <c r="BPY27" s="124"/>
      <c r="BPZ27" s="124"/>
      <c r="BQA27" s="124"/>
      <c r="BQB27" s="124"/>
      <c r="BQC27" s="124"/>
      <c r="BQD27" s="124"/>
      <c r="BQE27" s="124"/>
      <c r="BQF27" s="124"/>
      <c r="BQG27" s="124"/>
      <c r="BQH27" s="124"/>
      <c r="BQI27" s="124"/>
      <c r="BQJ27" s="124"/>
      <c r="BQK27" s="124"/>
      <c r="BQL27" s="124"/>
      <c r="BQM27" s="124"/>
      <c r="BQN27" s="124"/>
      <c r="BQO27" s="124"/>
      <c r="BQP27" s="124"/>
      <c r="BQQ27" s="124"/>
      <c r="BQR27" s="124"/>
      <c r="BQS27" s="124"/>
      <c r="BQT27" s="124"/>
      <c r="BQU27" s="124"/>
      <c r="BQV27" s="124"/>
      <c r="BQW27" s="124"/>
      <c r="BQX27" s="124"/>
      <c r="BQY27" s="124"/>
      <c r="BQZ27" s="124"/>
      <c r="BRA27" s="124"/>
      <c r="BRB27" s="124"/>
      <c r="BRC27" s="124"/>
      <c r="BRD27" s="124"/>
      <c r="BRE27" s="124"/>
      <c r="BRF27" s="124"/>
      <c r="BRG27" s="124"/>
      <c r="BRH27" s="124"/>
      <c r="BRI27" s="124"/>
      <c r="BRJ27" s="124"/>
      <c r="BRK27" s="124"/>
      <c r="BRL27" s="124"/>
      <c r="BRM27" s="124"/>
      <c r="BRN27" s="124"/>
      <c r="BRO27" s="124"/>
      <c r="BRP27" s="124"/>
      <c r="BRQ27" s="124"/>
      <c r="BRR27" s="124"/>
      <c r="BRS27" s="124"/>
      <c r="BRT27" s="124"/>
      <c r="BRU27" s="124"/>
      <c r="BRV27" s="124"/>
      <c r="BRW27" s="124"/>
      <c r="BRX27" s="124"/>
      <c r="BRY27" s="124"/>
      <c r="BRZ27" s="124"/>
      <c r="BSA27" s="124"/>
      <c r="BSB27" s="124"/>
      <c r="BSC27" s="124"/>
      <c r="BSD27" s="124"/>
      <c r="BSE27" s="124"/>
      <c r="BSF27" s="124"/>
      <c r="BSG27" s="124"/>
      <c r="BSH27" s="124"/>
      <c r="BSI27" s="124"/>
      <c r="BSJ27" s="124"/>
      <c r="BSK27" s="124"/>
      <c r="BSL27" s="124"/>
      <c r="BSM27" s="124"/>
      <c r="BSN27" s="124"/>
      <c r="BSO27" s="124"/>
      <c r="BSP27" s="124"/>
      <c r="BSQ27" s="124"/>
      <c r="BSR27" s="124"/>
      <c r="BSS27" s="124"/>
      <c r="BST27" s="124"/>
      <c r="BSU27" s="124"/>
      <c r="BSV27" s="124"/>
      <c r="BSW27" s="124"/>
      <c r="BSX27" s="124"/>
      <c r="BSY27" s="124"/>
      <c r="BSZ27" s="124"/>
      <c r="BTA27" s="124"/>
      <c r="BTB27" s="124"/>
      <c r="BTC27" s="124"/>
      <c r="BTD27" s="124"/>
      <c r="BTE27" s="124"/>
      <c r="BTF27" s="124"/>
      <c r="BTG27" s="124"/>
      <c r="BTH27" s="124"/>
      <c r="BTI27" s="124"/>
      <c r="BTJ27" s="124"/>
      <c r="BTK27" s="124"/>
      <c r="BTL27" s="124"/>
      <c r="BTM27" s="124"/>
      <c r="BTN27" s="124"/>
      <c r="BTO27" s="124"/>
      <c r="BTP27" s="124"/>
      <c r="BTQ27" s="124"/>
      <c r="BTR27" s="124"/>
      <c r="BTS27" s="124"/>
      <c r="BTT27" s="124"/>
      <c r="BTU27" s="124"/>
      <c r="BTV27" s="124"/>
      <c r="BTW27" s="124"/>
      <c r="BTX27" s="124"/>
      <c r="BTY27" s="124"/>
      <c r="BTZ27" s="124"/>
      <c r="BUA27" s="124"/>
      <c r="BUB27" s="124"/>
      <c r="BUC27" s="124"/>
      <c r="BUD27" s="124"/>
      <c r="BUE27" s="124"/>
      <c r="BUF27" s="124"/>
      <c r="BUG27" s="124"/>
      <c r="BUH27" s="124"/>
      <c r="BUI27" s="124"/>
      <c r="BUJ27" s="124"/>
      <c r="BUK27" s="124"/>
      <c r="BUL27" s="124"/>
      <c r="BUM27" s="124"/>
      <c r="BUN27" s="124"/>
      <c r="BUO27" s="124"/>
      <c r="BUP27" s="124"/>
      <c r="BUQ27" s="124"/>
      <c r="BUR27" s="124"/>
      <c r="BUS27" s="124"/>
      <c r="BUT27" s="124"/>
      <c r="BUU27" s="124"/>
      <c r="BUV27" s="124"/>
      <c r="BUW27" s="124"/>
      <c r="BUX27" s="124"/>
      <c r="BUY27" s="124"/>
      <c r="BUZ27" s="124"/>
      <c r="BVA27" s="124"/>
      <c r="BVB27" s="124"/>
      <c r="BVC27" s="124"/>
      <c r="BVD27" s="124"/>
      <c r="BVE27" s="124"/>
      <c r="BVF27" s="124"/>
      <c r="BVG27" s="124"/>
      <c r="BVH27" s="124"/>
      <c r="BVI27" s="124"/>
      <c r="BVJ27" s="124"/>
      <c r="BVK27" s="124"/>
      <c r="BVL27" s="124"/>
      <c r="BVM27" s="124"/>
      <c r="BVN27" s="124"/>
      <c r="BVO27" s="124"/>
      <c r="BVP27" s="124"/>
      <c r="BVQ27" s="124"/>
      <c r="BVR27" s="124"/>
      <c r="BVS27" s="124"/>
      <c r="BVT27" s="124"/>
      <c r="BVU27" s="124"/>
      <c r="BVV27" s="124"/>
      <c r="BVW27" s="124"/>
      <c r="BVX27" s="124"/>
      <c r="BVY27" s="124"/>
      <c r="BVZ27" s="124"/>
      <c r="BWA27" s="124"/>
      <c r="BWB27" s="124"/>
      <c r="BWC27" s="124"/>
      <c r="BWD27" s="124"/>
      <c r="BWE27" s="124"/>
      <c r="BWF27" s="124"/>
      <c r="BWG27" s="124"/>
      <c r="BWH27" s="124"/>
      <c r="BWI27" s="124"/>
      <c r="BWJ27" s="124"/>
      <c r="BWK27" s="124"/>
      <c r="BWL27" s="124"/>
      <c r="BWM27" s="124"/>
      <c r="BWN27" s="124"/>
      <c r="BWO27" s="124"/>
      <c r="BWP27" s="124"/>
      <c r="BWQ27" s="124"/>
      <c r="BWR27" s="124"/>
      <c r="BWS27" s="124"/>
      <c r="BWT27" s="124"/>
      <c r="BWU27" s="124"/>
      <c r="BWV27" s="124"/>
      <c r="BWW27" s="124"/>
      <c r="BWX27" s="124"/>
      <c r="BWY27" s="124"/>
      <c r="BWZ27" s="124"/>
      <c r="BXA27" s="124"/>
      <c r="BXB27" s="124"/>
      <c r="BXC27" s="124"/>
      <c r="BXD27" s="124"/>
      <c r="BXE27" s="124"/>
      <c r="BXF27" s="124"/>
      <c r="BXG27" s="124"/>
      <c r="BXH27" s="124"/>
      <c r="BXI27" s="124"/>
      <c r="BXJ27" s="124"/>
      <c r="BXK27" s="124"/>
      <c r="BXL27" s="124"/>
      <c r="BXM27" s="124"/>
      <c r="BXN27" s="124"/>
      <c r="BXO27" s="124"/>
      <c r="BXP27" s="124"/>
      <c r="BXQ27" s="124"/>
      <c r="BXR27" s="124"/>
      <c r="BXS27" s="124"/>
      <c r="BXT27" s="124"/>
      <c r="BXU27" s="124"/>
      <c r="BXV27" s="124"/>
      <c r="BXW27" s="124"/>
      <c r="BXX27" s="124"/>
      <c r="BXY27" s="124"/>
      <c r="BXZ27" s="124"/>
      <c r="BYA27" s="124"/>
      <c r="BYB27" s="124"/>
      <c r="BYC27" s="124"/>
      <c r="BYD27" s="124"/>
      <c r="BYE27" s="124"/>
      <c r="BYF27" s="124"/>
      <c r="BYG27" s="124"/>
      <c r="BYH27" s="124"/>
      <c r="BYI27" s="124"/>
      <c r="BYJ27" s="124"/>
      <c r="BYK27" s="124"/>
      <c r="BYL27" s="124"/>
      <c r="BYM27" s="124"/>
      <c r="BYN27" s="124"/>
      <c r="BYO27" s="124"/>
      <c r="BYP27" s="124"/>
      <c r="BYQ27" s="124"/>
      <c r="BYR27" s="124"/>
      <c r="BYS27" s="124"/>
      <c r="BYT27" s="124"/>
      <c r="BYU27" s="124"/>
      <c r="BYV27" s="124"/>
      <c r="BYW27" s="124"/>
      <c r="BYX27" s="124"/>
      <c r="BYY27" s="124"/>
      <c r="BYZ27" s="124"/>
      <c r="BZA27" s="124"/>
      <c r="BZB27" s="124"/>
      <c r="BZC27" s="124"/>
      <c r="BZD27" s="124"/>
      <c r="BZE27" s="124"/>
      <c r="BZF27" s="124"/>
      <c r="BZG27" s="124"/>
      <c r="BZH27" s="124"/>
      <c r="BZI27" s="124"/>
      <c r="BZJ27" s="124"/>
      <c r="BZK27" s="124"/>
      <c r="BZL27" s="124"/>
      <c r="BZM27" s="124"/>
      <c r="BZN27" s="124"/>
      <c r="BZO27" s="124"/>
      <c r="BZP27" s="124"/>
      <c r="BZQ27" s="124"/>
      <c r="BZR27" s="124"/>
      <c r="BZS27" s="124"/>
      <c r="BZT27" s="124"/>
      <c r="BZU27" s="124"/>
      <c r="BZV27" s="124"/>
      <c r="BZW27" s="124"/>
      <c r="BZX27" s="124"/>
      <c r="BZY27" s="124"/>
      <c r="BZZ27" s="124"/>
      <c r="CAA27" s="124"/>
      <c r="CAB27" s="124"/>
      <c r="CAC27" s="124"/>
      <c r="CAD27" s="124"/>
      <c r="CAE27" s="124"/>
      <c r="CAF27" s="124"/>
      <c r="CAG27" s="124"/>
      <c r="CAH27" s="124"/>
      <c r="CAI27" s="124"/>
      <c r="CAJ27" s="124"/>
      <c r="CAK27" s="124"/>
      <c r="CAL27" s="124"/>
      <c r="CAM27" s="124"/>
      <c r="CAN27" s="124"/>
      <c r="CAO27" s="124"/>
      <c r="CAP27" s="124"/>
      <c r="CAQ27" s="124"/>
      <c r="CAR27" s="124"/>
      <c r="CAS27" s="124"/>
      <c r="CAT27" s="124"/>
      <c r="CAU27" s="124"/>
      <c r="CAV27" s="124"/>
      <c r="CAW27" s="124"/>
      <c r="CAX27" s="124"/>
      <c r="CAY27" s="124"/>
      <c r="CAZ27" s="124"/>
      <c r="CBA27" s="124"/>
      <c r="CBB27" s="124"/>
      <c r="CBC27" s="124"/>
      <c r="CBD27" s="124"/>
      <c r="CBE27" s="124"/>
      <c r="CBF27" s="124"/>
      <c r="CBG27" s="124"/>
      <c r="CBH27" s="124"/>
      <c r="CBI27" s="124"/>
      <c r="CBJ27" s="124"/>
      <c r="CBK27" s="124"/>
      <c r="CBL27" s="124"/>
      <c r="CBM27" s="124"/>
      <c r="CBN27" s="124"/>
      <c r="CBO27" s="124"/>
      <c r="CBP27" s="124"/>
      <c r="CBQ27" s="124"/>
      <c r="CBR27" s="124"/>
      <c r="CBS27" s="124"/>
      <c r="CBT27" s="124"/>
      <c r="CBU27" s="124"/>
      <c r="CBV27" s="124"/>
      <c r="CBW27" s="124"/>
      <c r="CBX27" s="124"/>
      <c r="CBY27" s="124"/>
      <c r="CBZ27" s="124"/>
      <c r="CCA27" s="124"/>
      <c r="CCB27" s="124"/>
      <c r="CCC27" s="124"/>
      <c r="CCD27" s="124"/>
      <c r="CCE27" s="124"/>
      <c r="CCF27" s="124"/>
      <c r="CCG27" s="124"/>
      <c r="CCH27" s="124"/>
      <c r="CCI27" s="124"/>
      <c r="CCJ27" s="124"/>
      <c r="CCK27" s="124"/>
      <c r="CCL27" s="124"/>
      <c r="CCM27" s="124"/>
      <c r="CCN27" s="124"/>
      <c r="CCO27" s="124"/>
      <c r="CCP27" s="124"/>
      <c r="CCQ27" s="124"/>
      <c r="CCR27" s="124"/>
      <c r="CCS27" s="124"/>
      <c r="CCT27" s="124"/>
      <c r="CCU27" s="124"/>
      <c r="CCV27" s="124"/>
      <c r="CCW27" s="124"/>
      <c r="CCX27" s="124"/>
      <c r="CCY27" s="124"/>
      <c r="CCZ27" s="124"/>
      <c r="CDA27" s="124"/>
      <c r="CDB27" s="124"/>
      <c r="CDC27" s="124"/>
      <c r="CDD27" s="124"/>
      <c r="CDE27" s="124"/>
      <c r="CDF27" s="124"/>
      <c r="CDG27" s="124"/>
      <c r="CDH27" s="124"/>
      <c r="CDI27" s="124"/>
      <c r="CDJ27" s="124"/>
      <c r="CDK27" s="124"/>
      <c r="CDL27" s="124"/>
      <c r="CDM27" s="124"/>
      <c r="CDN27" s="124"/>
      <c r="CDO27" s="124"/>
      <c r="CDP27" s="124"/>
      <c r="CDQ27" s="124"/>
      <c r="CDR27" s="124"/>
      <c r="CDS27" s="124"/>
      <c r="CDT27" s="124"/>
      <c r="CDU27" s="124"/>
      <c r="CDV27" s="124"/>
      <c r="CDW27" s="124"/>
      <c r="CDX27" s="124"/>
      <c r="CDY27" s="124"/>
      <c r="CDZ27" s="124"/>
      <c r="CEA27" s="124"/>
      <c r="CEB27" s="124"/>
      <c r="CEC27" s="124"/>
      <c r="CED27" s="124"/>
      <c r="CEE27" s="124"/>
      <c r="CEF27" s="124"/>
      <c r="CEG27" s="124"/>
      <c r="CEH27" s="124"/>
      <c r="CEI27" s="124"/>
      <c r="CEJ27" s="124"/>
      <c r="CEK27" s="124"/>
      <c r="CEL27" s="124"/>
      <c r="CEM27" s="124"/>
      <c r="CEN27" s="124"/>
      <c r="CEO27" s="124"/>
      <c r="CEP27" s="124"/>
      <c r="CEQ27" s="124"/>
      <c r="CER27" s="124"/>
      <c r="CES27" s="124"/>
      <c r="CET27" s="124"/>
      <c r="CEU27" s="124"/>
      <c r="CEV27" s="124"/>
      <c r="CEW27" s="124"/>
      <c r="CEX27" s="124"/>
      <c r="CEY27" s="124"/>
      <c r="CEZ27" s="124"/>
      <c r="CFA27" s="124"/>
      <c r="CFB27" s="124"/>
      <c r="CFC27" s="124"/>
      <c r="CFD27" s="124"/>
      <c r="CFE27" s="124"/>
      <c r="CFF27" s="124"/>
      <c r="CFG27" s="124"/>
      <c r="CFH27" s="124"/>
      <c r="CFI27" s="124"/>
      <c r="CFJ27" s="124"/>
      <c r="CFK27" s="124"/>
      <c r="CFL27" s="124"/>
      <c r="CFM27" s="124"/>
      <c r="CFN27" s="124"/>
      <c r="CFO27" s="124"/>
      <c r="CFP27" s="124"/>
      <c r="CFQ27" s="124"/>
      <c r="CFR27" s="124"/>
      <c r="CFS27" s="124"/>
      <c r="CFT27" s="124"/>
      <c r="CFU27" s="124"/>
      <c r="CFV27" s="124"/>
      <c r="CFW27" s="124"/>
      <c r="CFX27" s="124"/>
      <c r="CFY27" s="124"/>
      <c r="CFZ27" s="124"/>
      <c r="CGA27" s="124"/>
      <c r="CGB27" s="124"/>
      <c r="CGC27" s="124"/>
      <c r="CGD27" s="124"/>
      <c r="CGE27" s="124"/>
      <c r="CGF27" s="124"/>
      <c r="CGG27" s="124"/>
      <c r="CGH27" s="124"/>
      <c r="CGI27" s="124"/>
      <c r="CGJ27" s="124"/>
      <c r="CGK27" s="124"/>
      <c r="CGL27" s="124"/>
      <c r="CGM27" s="124"/>
      <c r="CGN27" s="124"/>
      <c r="CGO27" s="124"/>
      <c r="CGP27" s="124"/>
      <c r="CGQ27" s="124"/>
      <c r="CGR27" s="124"/>
      <c r="CGS27" s="124"/>
      <c r="CGT27" s="124"/>
      <c r="CGU27" s="124"/>
      <c r="CGV27" s="124"/>
      <c r="CGW27" s="124"/>
      <c r="CGX27" s="124"/>
      <c r="CGY27" s="124"/>
      <c r="CGZ27" s="124"/>
      <c r="CHA27" s="124"/>
      <c r="CHB27" s="124"/>
      <c r="CHC27" s="124"/>
      <c r="CHD27" s="124"/>
      <c r="CHE27" s="124"/>
      <c r="CHF27" s="124"/>
      <c r="CHG27" s="124"/>
      <c r="CHH27" s="124"/>
      <c r="CHI27" s="124"/>
      <c r="CHJ27" s="124"/>
      <c r="CHK27" s="124"/>
      <c r="CHL27" s="124"/>
      <c r="CHM27" s="124"/>
      <c r="CHN27" s="124"/>
      <c r="CHO27" s="124"/>
      <c r="CHP27" s="124"/>
      <c r="CHQ27" s="124"/>
      <c r="CHR27" s="124"/>
      <c r="CHS27" s="124"/>
      <c r="CHT27" s="124"/>
      <c r="CHU27" s="124"/>
      <c r="CHV27" s="124"/>
      <c r="CHW27" s="124"/>
      <c r="CHX27" s="124"/>
      <c r="CHY27" s="124"/>
      <c r="CHZ27" s="124"/>
      <c r="CIA27" s="124"/>
      <c r="CIB27" s="124"/>
      <c r="CIC27" s="124"/>
      <c r="CID27" s="124"/>
      <c r="CIE27" s="124"/>
      <c r="CIF27" s="124"/>
      <c r="CIG27" s="124"/>
      <c r="CIH27" s="124"/>
      <c r="CII27" s="124"/>
      <c r="CIJ27" s="124"/>
      <c r="CIK27" s="124"/>
      <c r="CIL27" s="124"/>
      <c r="CIM27" s="124"/>
      <c r="CIN27" s="124"/>
      <c r="CIO27" s="124"/>
      <c r="CIP27" s="124"/>
      <c r="CIQ27" s="124"/>
      <c r="CIR27" s="124"/>
      <c r="CIS27" s="124"/>
      <c r="CIT27" s="124"/>
      <c r="CIU27" s="124"/>
      <c r="CIV27" s="124"/>
      <c r="CIW27" s="124"/>
      <c r="CIX27" s="124"/>
      <c r="CIY27" s="124"/>
      <c r="CIZ27" s="124"/>
      <c r="CJA27" s="124"/>
      <c r="CJB27" s="124"/>
      <c r="CJC27" s="124"/>
      <c r="CJD27" s="124"/>
      <c r="CJE27" s="124"/>
      <c r="CJF27" s="124"/>
      <c r="CJG27" s="124"/>
      <c r="CJH27" s="124"/>
      <c r="CJI27" s="124"/>
      <c r="CJJ27" s="124"/>
      <c r="CJK27" s="124"/>
      <c r="CJL27" s="124"/>
      <c r="CJM27" s="124"/>
      <c r="CJN27" s="124"/>
      <c r="CJO27" s="124"/>
      <c r="CJP27" s="124"/>
      <c r="CJQ27" s="124"/>
      <c r="CJR27" s="124"/>
      <c r="CJS27" s="124"/>
      <c r="CJT27" s="124"/>
      <c r="CJU27" s="124"/>
      <c r="CJV27" s="124"/>
      <c r="CJW27" s="124"/>
      <c r="CJX27" s="124"/>
      <c r="CJY27" s="124"/>
      <c r="CJZ27" s="124"/>
      <c r="CKA27" s="124"/>
      <c r="CKB27" s="124"/>
      <c r="CKC27" s="124"/>
      <c r="CKD27" s="124"/>
      <c r="CKE27" s="124"/>
      <c r="CKF27" s="124"/>
      <c r="CKG27" s="124"/>
      <c r="CKH27" s="124"/>
      <c r="CKI27" s="124"/>
      <c r="CKJ27" s="124"/>
      <c r="CKK27" s="124"/>
      <c r="CKL27" s="124"/>
      <c r="CKM27" s="124"/>
      <c r="CKN27" s="124"/>
      <c r="CKO27" s="124"/>
      <c r="CKP27" s="124"/>
      <c r="CKQ27" s="124"/>
      <c r="CKR27" s="124"/>
      <c r="CKS27" s="124"/>
      <c r="CKT27" s="124"/>
      <c r="CKU27" s="124"/>
      <c r="CKV27" s="124"/>
      <c r="CKW27" s="124"/>
      <c r="CKX27" s="124"/>
      <c r="CKY27" s="124"/>
      <c r="CKZ27" s="124"/>
      <c r="CLA27" s="124"/>
      <c r="CLB27" s="124"/>
      <c r="CLC27" s="124"/>
      <c r="CLD27" s="124"/>
      <c r="CLE27" s="124"/>
      <c r="CLF27" s="124"/>
      <c r="CLG27" s="124"/>
      <c r="CLH27" s="124"/>
      <c r="CLI27" s="124"/>
      <c r="CLJ27" s="124"/>
      <c r="CLK27" s="124"/>
      <c r="CLL27" s="124"/>
      <c r="CLM27" s="124"/>
      <c r="CLN27" s="124"/>
      <c r="CLO27" s="124"/>
      <c r="CLP27" s="124"/>
      <c r="CLQ27" s="124"/>
      <c r="CLR27" s="124"/>
      <c r="CLS27" s="124"/>
      <c r="CLT27" s="124"/>
      <c r="CLU27" s="124"/>
      <c r="CLV27" s="124"/>
      <c r="CLW27" s="124"/>
      <c r="CLX27" s="124"/>
      <c r="CLY27" s="124"/>
      <c r="CLZ27" s="124"/>
      <c r="CMA27" s="124"/>
      <c r="CMB27" s="124"/>
      <c r="CMC27" s="124"/>
      <c r="CMD27" s="124"/>
      <c r="CME27" s="124"/>
      <c r="CMF27" s="124"/>
      <c r="CMG27" s="124"/>
      <c r="CMH27" s="124"/>
      <c r="CMI27" s="124"/>
      <c r="CMJ27" s="124"/>
      <c r="CMK27" s="124"/>
      <c r="CML27" s="124"/>
      <c r="CMM27" s="124"/>
      <c r="CMN27" s="124"/>
      <c r="CMO27" s="124"/>
      <c r="CMP27" s="124"/>
      <c r="CMQ27" s="124"/>
      <c r="CMR27" s="124"/>
      <c r="CMS27" s="124"/>
      <c r="CMT27" s="124"/>
      <c r="CMU27" s="124"/>
      <c r="CMV27" s="124"/>
      <c r="CMW27" s="124"/>
      <c r="CMX27" s="124"/>
      <c r="CMY27" s="124"/>
      <c r="CMZ27" s="124"/>
      <c r="CNA27" s="124"/>
      <c r="CNB27" s="124"/>
      <c r="CNC27" s="124"/>
      <c r="CND27" s="124"/>
      <c r="CNE27" s="124"/>
      <c r="CNF27" s="124"/>
      <c r="CNG27" s="124"/>
      <c r="CNH27" s="124"/>
      <c r="CNI27" s="124"/>
      <c r="CNJ27" s="124"/>
      <c r="CNK27" s="124"/>
      <c r="CNL27" s="124"/>
      <c r="CNM27" s="124"/>
      <c r="CNN27" s="124"/>
      <c r="CNO27" s="124"/>
      <c r="CNP27" s="124"/>
      <c r="CNQ27" s="124"/>
      <c r="CNR27" s="124"/>
      <c r="CNS27" s="124"/>
      <c r="CNT27" s="124"/>
      <c r="CNU27" s="124"/>
      <c r="CNV27" s="124"/>
      <c r="CNW27" s="124"/>
      <c r="CNX27" s="124"/>
      <c r="CNY27" s="124"/>
      <c r="CNZ27" s="124"/>
      <c r="COA27" s="124"/>
      <c r="COB27" s="124"/>
      <c r="COC27" s="124"/>
      <c r="COD27" s="124"/>
      <c r="COE27" s="124"/>
      <c r="COF27" s="124"/>
      <c r="COG27" s="124"/>
      <c r="COH27" s="124"/>
      <c r="COI27" s="124"/>
      <c r="COJ27" s="124"/>
      <c r="COK27" s="124"/>
      <c r="COL27" s="124"/>
      <c r="COM27" s="124"/>
      <c r="CON27" s="124"/>
      <c r="COO27" s="124"/>
      <c r="COP27" s="124"/>
      <c r="COQ27" s="124"/>
      <c r="COR27" s="124"/>
      <c r="COS27" s="124"/>
      <c r="COT27" s="124"/>
      <c r="COU27" s="124"/>
      <c r="COV27" s="124"/>
      <c r="COW27" s="124"/>
      <c r="COX27" s="124"/>
      <c r="COY27" s="124"/>
      <c r="COZ27" s="124"/>
      <c r="CPA27" s="124"/>
      <c r="CPB27" s="124"/>
      <c r="CPC27" s="124"/>
      <c r="CPD27" s="124"/>
      <c r="CPE27" s="124"/>
      <c r="CPF27" s="124"/>
      <c r="CPG27" s="124"/>
      <c r="CPH27" s="124"/>
      <c r="CPI27" s="124"/>
      <c r="CPJ27" s="124"/>
      <c r="CPK27" s="124"/>
      <c r="CPL27" s="124"/>
      <c r="CPM27" s="124"/>
      <c r="CPN27" s="124"/>
      <c r="CPO27" s="124"/>
      <c r="CPP27" s="124"/>
      <c r="CPQ27" s="124"/>
      <c r="CPR27" s="124"/>
      <c r="CPS27" s="124"/>
      <c r="CPT27" s="124"/>
      <c r="CPU27" s="124"/>
      <c r="CPV27" s="124"/>
      <c r="CPW27" s="124"/>
      <c r="CPX27" s="124"/>
      <c r="CPY27" s="124"/>
      <c r="CPZ27" s="124"/>
      <c r="CQA27" s="124"/>
      <c r="CQB27" s="124"/>
      <c r="CQC27" s="124"/>
      <c r="CQD27" s="124"/>
      <c r="CQE27" s="124"/>
      <c r="CQF27" s="124"/>
      <c r="CQG27" s="124"/>
      <c r="CQH27" s="124"/>
      <c r="CQI27" s="124"/>
      <c r="CQJ27" s="124"/>
      <c r="CQK27" s="124"/>
      <c r="CQL27" s="124"/>
      <c r="CQM27" s="124"/>
      <c r="CQN27" s="124"/>
      <c r="CQO27" s="124"/>
      <c r="CQP27" s="124"/>
      <c r="CQQ27" s="124"/>
      <c r="CQR27" s="124"/>
      <c r="CQS27" s="124"/>
      <c r="CQT27" s="124"/>
      <c r="CQU27" s="124"/>
      <c r="CQV27" s="124"/>
      <c r="CQW27" s="124"/>
      <c r="CQX27" s="124"/>
      <c r="CQY27" s="124"/>
      <c r="CQZ27" s="124"/>
      <c r="CRA27" s="124"/>
      <c r="CRB27" s="124"/>
      <c r="CRC27" s="124"/>
      <c r="CRD27" s="124"/>
      <c r="CRE27" s="124"/>
      <c r="CRF27" s="124"/>
      <c r="CRG27" s="124"/>
      <c r="CRH27" s="124"/>
      <c r="CRI27" s="124"/>
      <c r="CRJ27" s="124"/>
      <c r="CRK27" s="124"/>
      <c r="CRL27" s="124"/>
      <c r="CRM27" s="124"/>
      <c r="CRN27" s="124"/>
      <c r="CRO27" s="124"/>
      <c r="CRP27" s="124"/>
      <c r="CRQ27" s="124"/>
      <c r="CRR27" s="124"/>
      <c r="CRS27" s="124"/>
      <c r="CRT27" s="124"/>
      <c r="CRU27" s="124"/>
      <c r="CRV27" s="124"/>
      <c r="CRW27" s="124"/>
      <c r="CRX27" s="124"/>
      <c r="CRY27" s="124"/>
      <c r="CRZ27" s="124"/>
      <c r="CSA27" s="124"/>
      <c r="CSB27" s="124"/>
      <c r="CSC27" s="124"/>
      <c r="CSD27" s="124"/>
      <c r="CSE27" s="124"/>
      <c r="CSF27" s="124"/>
      <c r="CSG27" s="124"/>
      <c r="CSH27" s="124"/>
      <c r="CSI27" s="124"/>
      <c r="CSJ27" s="124"/>
      <c r="CSK27" s="124"/>
      <c r="CSL27" s="124"/>
      <c r="CSM27" s="124"/>
      <c r="CSN27" s="124"/>
      <c r="CSO27" s="124"/>
      <c r="CSP27" s="124"/>
      <c r="CSQ27" s="124"/>
      <c r="CSR27" s="124"/>
      <c r="CSS27" s="124"/>
      <c r="CST27" s="124"/>
      <c r="CSU27" s="124"/>
      <c r="CSV27" s="124"/>
      <c r="CSW27" s="124"/>
      <c r="CSX27" s="124"/>
      <c r="CSY27" s="124"/>
      <c r="CSZ27" s="124"/>
      <c r="CTA27" s="124"/>
      <c r="CTB27" s="124"/>
      <c r="CTC27" s="124"/>
      <c r="CTD27" s="124"/>
      <c r="CTE27" s="124"/>
      <c r="CTF27" s="124"/>
      <c r="CTG27" s="124"/>
      <c r="CTH27" s="124"/>
      <c r="CTI27" s="124"/>
      <c r="CTJ27" s="124"/>
      <c r="CTK27" s="124"/>
      <c r="CTL27" s="124"/>
      <c r="CTM27" s="124"/>
      <c r="CTN27" s="124"/>
      <c r="CTO27" s="124"/>
      <c r="CTP27" s="124"/>
      <c r="CTQ27" s="124"/>
      <c r="CTR27" s="124"/>
      <c r="CTS27" s="124"/>
      <c r="CTT27" s="124"/>
      <c r="CTU27" s="124"/>
      <c r="CTV27" s="124"/>
      <c r="CTW27" s="124"/>
      <c r="CTX27" s="124"/>
      <c r="CTY27" s="124"/>
      <c r="CTZ27" s="124"/>
      <c r="CUA27" s="124"/>
      <c r="CUB27" s="124"/>
      <c r="CUC27" s="124"/>
      <c r="CUD27" s="124"/>
      <c r="CUE27" s="124"/>
      <c r="CUF27" s="124"/>
      <c r="CUG27" s="124"/>
      <c r="CUH27" s="124"/>
      <c r="CUI27" s="124"/>
      <c r="CUJ27" s="124"/>
      <c r="CUK27" s="124"/>
      <c r="CUL27" s="124"/>
      <c r="CUM27" s="124"/>
      <c r="CUN27" s="124"/>
      <c r="CUO27" s="124"/>
      <c r="CUP27" s="124"/>
      <c r="CUQ27" s="124"/>
      <c r="CUR27" s="124"/>
      <c r="CUS27" s="124"/>
      <c r="CUT27" s="124"/>
      <c r="CUU27" s="124"/>
      <c r="CUV27" s="124"/>
      <c r="CUW27" s="124"/>
      <c r="CUX27" s="124"/>
      <c r="CUY27" s="124"/>
      <c r="CUZ27" s="124"/>
      <c r="CVA27" s="124"/>
      <c r="CVB27" s="124"/>
      <c r="CVC27" s="124"/>
      <c r="CVD27" s="124"/>
      <c r="CVE27" s="124"/>
      <c r="CVF27" s="124"/>
      <c r="CVG27" s="124"/>
      <c r="CVH27" s="124"/>
      <c r="CVI27" s="124"/>
      <c r="CVJ27" s="124"/>
      <c r="CVK27" s="124"/>
      <c r="CVL27" s="124"/>
      <c r="CVM27" s="124"/>
      <c r="CVN27" s="124"/>
      <c r="CVO27" s="124"/>
      <c r="CVP27" s="124"/>
      <c r="CVQ27" s="124"/>
      <c r="CVR27" s="124"/>
      <c r="CVS27" s="124"/>
      <c r="CVT27" s="124"/>
      <c r="CVU27" s="124"/>
      <c r="CVV27" s="124"/>
      <c r="CVW27" s="124"/>
      <c r="CVX27" s="124"/>
      <c r="CVY27" s="124"/>
      <c r="CVZ27" s="124"/>
      <c r="CWA27" s="124"/>
      <c r="CWB27" s="124"/>
      <c r="CWC27" s="124"/>
      <c r="CWD27" s="124"/>
      <c r="CWE27" s="124"/>
      <c r="CWF27" s="124"/>
      <c r="CWG27" s="124"/>
      <c r="CWH27" s="124"/>
      <c r="CWI27" s="124"/>
      <c r="CWJ27" s="124"/>
      <c r="CWK27" s="124"/>
      <c r="CWL27" s="124"/>
      <c r="CWM27" s="124"/>
      <c r="CWN27" s="124"/>
      <c r="CWO27" s="124"/>
      <c r="CWP27" s="124"/>
      <c r="CWQ27" s="124"/>
      <c r="CWR27" s="124"/>
      <c r="CWS27" s="124"/>
      <c r="CWT27" s="124"/>
      <c r="CWU27" s="124"/>
      <c r="CWV27" s="124"/>
      <c r="CWW27" s="124"/>
      <c r="CWX27" s="124"/>
      <c r="CWY27" s="124"/>
      <c r="CWZ27" s="124"/>
      <c r="CXA27" s="124"/>
      <c r="CXB27" s="124"/>
      <c r="CXC27" s="124"/>
      <c r="CXD27" s="124"/>
      <c r="CXE27" s="124"/>
      <c r="CXF27" s="124"/>
      <c r="CXG27" s="124"/>
      <c r="CXH27" s="124"/>
      <c r="CXI27" s="124"/>
      <c r="CXJ27" s="124"/>
      <c r="CXK27" s="124"/>
      <c r="CXL27" s="124"/>
      <c r="CXM27" s="124"/>
      <c r="CXN27" s="124"/>
      <c r="CXO27" s="124"/>
      <c r="CXP27" s="124"/>
      <c r="CXQ27" s="124"/>
      <c r="CXR27" s="124"/>
      <c r="CXS27" s="124"/>
      <c r="CXT27" s="124"/>
      <c r="CXU27" s="124"/>
      <c r="CXV27" s="124"/>
      <c r="CXW27" s="124"/>
      <c r="CXX27" s="124"/>
      <c r="CXY27" s="124"/>
      <c r="CXZ27" s="124"/>
      <c r="CYA27" s="124"/>
      <c r="CYB27" s="124"/>
      <c r="CYC27" s="124"/>
      <c r="CYD27" s="124"/>
      <c r="CYE27" s="124"/>
      <c r="CYF27" s="124"/>
      <c r="CYG27" s="124"/>
      <c r="CYH27" s="124"/>
      <c r="CYI27" s="124"/>
      <c r="CYJ27" s="124"/>
      <c r="CYK27" s="124"/>
      <c r="CYL27" s="124"/>
      <c r="CYM27" s="124"/>
      <c r="CYN27" s="124"/>
      <c r="CYO27" s="124"/>
      <c r="CYP27" s="124"/>
      <c r="CYQ27" s="124"/>
      <c r="CYR27" s="124"/>
      <c r="CYS27" s="124"/>
      <c r="CYT27" s="124"/>
      <c r="CYU27" s="124"/>
      <c r="CYV27" s="124"/>
      <c r="CYW27" s="124"/>
      <c r="CYX27" s="124"/>
      <c r="CYY27" s="124"/>
      <c r="CYZ27" s="124"/>
      <c r="CZA27" s="124"/>
      <c r="CZB27" s="124"/>
      <c r="CZC27" s="124"/>
      <c r="CZD27" s="124"/>
      <c r="CZE27" s="124"/>
      <c r="CZF27" s="124"/>
      <c r="CZG27" s="124"/>
      <c r="CZH27" s="124"/>
      <c r="CZI27" s="124"/>
      <c r="CZJ27" s="124"/>
      <c r="CZK27" s="124"/>
      <c r="CZL27" s="124"/>
      <c r="CZM27" s="124"/>
      <c r="CZN27" s="124"/>
      <c r="CZO27" s="124"/>
      <c r="CZP27" s="124"/>
      <c r="CZQ27" s="124"/>
      <c r="CZR27" s="124"/>
      <c r="CZS27" s="124"/>
      <c r="CZT27" s="124"/>
      <c r="CZU27" s="124"/>
      <c r="CZV27" s="124"/>
      <c r="CZW27" s="124"/>
      <c r="CZX27" s="124"/>
      <c r="CZY27" s="124"/>
      <c r="CZZ27" s="124"/>
      <c r="DAA27" s="124"/>
      <c r="DAB27" s="124"/>
      <c r="DAC27" s="124"/>
      <c r="DAD27" s="124"/>
      <c r="DAE27" s="124"/>
      <c r="DAF27" s="124"/>
      <c r="DAG27" s="124"/>
      <c r="DAH27" s="124"/>
      <c r="DAI27" s="124"/>
      <c r="DAJ27" s="124"/>
      <c r="DAK27" s="124"/>
      <c r="DAL27" s="124"/>
      <c r="DAM27" s="124"/>
      <c r="DAN27" s="124"/>
      <c r="DAO27" s="124"/>
      <c r="DAP27" s="124"/>
      <c r="DAQ27" s="124"/>
      <c r="DAR27" s="124"/>
      <c r="DAS27" s="124"/>
      <c r="DAT27" s="124"/>
      <c r="DAU27" s="124"/>
      <c r="DAV27" s="124"/>
      <c r="DAW27" s="124"/>
      <c r="DAX27" s="124"/>
      <c r="DAY27" s="124"/>
      <c r="DAZ27" s="124"/>
      <c r="DBA27" s="124"/>
      <c r="DBB27" s="124"/>
      <c r="DBC27" s="124"/>
      <c r="DBD27" s="124"/>
      <c r="DBE27" s="124"/>
      <c r="DBF27" s="124"/>
      <c r="DBG27" s="124"/>
      <c r="DBH27" s="124"/>
      <c r="DBI27" s="124"/>
      <c r="DBJ27" s="124"/>
      <c r="DBK27" s="124"/>
      <c r="DBL27" s="124"/>
      <c r="DBM27" s="124"/>
      <c r="DBN27" s="124"/>
      <c r="DBO27" s="124"/>
      <c r="DBP27" s="124"/>
      <c r="DBQ27" s="124"/>
      <c r="DBR27" s="124"/>
      <c r="DBS27" s="124"/>
      <c r="DBT27" s="124"/>
      <c r="DBU27" s="124"/>
      <c r="DBV27" s="124"/>
      <c r="DBW27" s="124"/>
      <c r="DBX27" s="124"/>
      <c r="DBY27" s="124"/>
      <c r="DBZ27" s="124"/>
      <c r="DCA27" s="124"/>
      <c r="DCB27" s="124"/>
      <c r="DCC27" s="124"/>
      <c r="DCD27" s="124"/>
      <c r="DCE27" s="124"/>
      <c r="DCF27" s="124"/>
      <c r="DCG27" s="124"/>
      <c r="DCH27" s="124"/>
      <c r="DCI27" s="124"/>
      <c r="DCJ27" s="124"/>
      <c r="DCK27" s="124"/>
      <c r="DCL27" s="124"/>
      <c r="DCM27" s="124"/>
      <c r="DCN27" s="124"/>
      <c r="DCO27" s="124"/>
      <c r="DCP27" s="124"/>
      <c r="DCQ27" s="124"/>
      <c r="DCR27" s="124"/>
      <c r="DCS27" s="124"/>
      <c r="DCT27" s="124"/>
      <c r="DCU27" s="124"/>
      <c r="DCV27" s="124"/>
      <c r="DCW27" s="124"/>
      <c r="DCX27" s="124"/>
      <c r="DCY27" s="124"/>
      <c r="DCZ27" s="124"/>
      <c r="DDA27" s="124"/>
      <c r="DDB27" s="124"/>
      <c r="DDC27" s="124"/>
      <c r="DDD27" s="124"/>
      <c r="DDE27" s="124"/>
      <c r="DDF27" s="124"/>
      <c r="DDG27" s="124"/>
      <c r="DDH27" s="124"/>
      <c r="DDI27" s="124"/>
      <c r="DDJ27" s="124"/>
      <c r="DDK27" s="124"/>
      <c r="DDL27" s="124"/>
      <c r="DDM27" s="124"/>
      <c r="DDN27" s="124"/>
      <c r="DDO27" s="124"/>
      <c r="DDP27" s="124"/>
      <c r="DDQ27" s="124"/>
      <c r="DDR27" s="124"/>
      <c r="DDS27" s="124"/>
      <c r="DDT27" s="124"/>
      <c r="DDU27" s="124"/>
      <c r="DDV27" s="124"/>
      <c r="DDW27" s="124"/>
      <c r="DDX27" s="124"/>
      <c r="DDY27" s="124"/>
      <c r="DDZ27" s="124"/>
      <c r="DEA27" s="124"/>
      <c r="DEB27" s="124"/>
      <c r="DEC27" s="124"/>
      <c r="DED27" s="124"/>
      <c r="DEE27" s="124"/>
      <c r="DEF27" s="124"/>
      <c r="DEG27" s="124"/>
      <c r="DEH27" s="124"/>
      <c r="DEI27" s="124"/>
      <c r="DEJ27" s="124"/>
      <c r="DEK27" s="124"/>
      <c r="DEL27" s="124"/>
      <c r="DEM27" s="124"/>
      <c r="DEN27" s="124"/>
      <c r="DEO27" s="124"/>
      <c r="DEP27" s="124"/>
      <c r="DEQ27" s="124"/>
      <c r="DER27" s="124"/>
      <c r="DES27" s="124"/>
      <c r="DET27" s="124"/>
      <c r="DEU27" s="124"/>
      <c r="DEV27" s="124"/>
      <c r="DEW27" s="124"/>
      <c r="DEX27" s="124"/>
      <c r="DEY27" s="124"/>
      <c r="DEZ27" s="124"/>
      <c r="DFA27" s="124"/>
      <c r="DFB27" s="124"/>
      <c r="DFC27" s="124"/>
      <c r="DFD27" s="124"/>
      <c r="DFE27" s="124"/>
      <c r="DFF27" s="124"/>
      <c r="DFG27" s="124"/>
      <c r="DFH27" s="124"/>
      <c r="DFI27" s="124"/>
      <c r="DFJ27" s="124"/>
      <c r="DFK27" s="124"/>
      <c r="DFL27" s="124"/>
      <c r="DFM27" s="124"/>
      <c r="DFN27" s="124"/>
      <c r="DFO27" s="124"/>
      <c r="DFP27" s="124"/>
      <c r="DFQ27" s="124"/>
      <c r="DFR27" s="124"/>
      <c r="DFS27" s="124"/>
      <c r="DFT27" s="124"/>
      <c r="DFU27" s="124"/>
      <c r="DFV27" s="124"/>
      <c r="DFW27" s="124"/>
      <c r="DFX27" s="124"/>
      <c r="DFY27" s="124"/>
      <c r="DFZ27" s="124"/>
      <c r="DGA27" s="124"/>
      <c r="DGB27" s="124"/>
      <c r="DGC27" s="124"/>
      <c r="DGD27" s="124"/>
      <c r="DGE27" s="124"/>
      <c r="DGF27" s="124"/>
      <c r="DGG27" s="124"/>
      <c r="DGH27" s="124"/>
      <c r="DGI27" s="124"/>
      <c r="DGJ27" s="124"/>
      <c r="DGK27" s="124"/>
      <c r="DGL27" s="124"/>
      <c r="DGM27" s="124"/>
      <c r="DGN27" s="124"/>
      <c r="DGO27" s="124"/>
      <c r="DGP27" s="124"/>
      <c r="DGQ27" s="124"/>
      <c r="DGR27" s="124"/>
      <c r="DGS27" s="124"/>
      <c r="DGT27" s="124"/>
      <c r="DGU27" s="124"/>
      <c r="DGV27" s="124"/>
      <c r="DGW27" s="124"/>
      <c r="DGX27" s="124"/>
      <c r="DGY27" s="124"/>
      <c r="DGZ27" s="124"/>
      <c r="DHA27" s="124"/>
      <c r="DHB27" s="124"/>
      <c r="DHC27" s="124"/>
      <c r="DHD27" s="124"/>
      <c r="DHE27" s="124"/>
      <c r="DHF27" s="124"/>
      <c r="DHG27" s="124"/>
      <c r="DHH27" s="124"/>
      <c r="DHI27" s="124"/>
      <c r="DHJ27" s="124"/>
      <c r="DHK27" s="124"/>
      <c r="DHL27" s="124"/>
      <c r="DHM27" s="124"/>
      <c r="DHN27" s="124"/>
      <c r="DHO27" s="124"/>
      <c r="DHP27" s="124"/>
      <c r="DHQ27" s="124"/>
      <c r="DHR27" s="124"/>
      <c r="DHS27" s="124"/>
      <c r="DHT27" s="124"/>
      <c r="DHU27" s="124"/>
      <c r="DHV27" s="124"/>
      <c r="DHW27" s="124"/>
      <c r="DHX27" s="124"/>
      <c r="DHY27" s="124"/>
      <c r="DHZ27" s="124"/>
      <c r="DIA27" s="124"/>
      <c r="DIB27" s="124"/>
      <c r="DIC27" s="124"/>
      <c r="DID27" s="124"/>
      <c r="DIE27" s="124"/>
      <c r="DIF27" s="124"/>
      <c r="DIG27" s="124"/>
      <c r="DIH27" s="124"/>
      <c r="DII27" s="124"/>
      <c r="DIJ27" s="124"/>
      <c r="DIK27" s="124"/>
      <c r="DIL27" s="124"/>
      <c r="DIM27" s="124"/>
      <c r="DIN27" s="124"/>
      <c r="DIO27" s="124"/>
      <c r="DIP27" s="124"/>
      <c r="DIQ27" s="124"/>
      <c r="DIR27" s="124"/>
      <c r="DIS27" s="124"/>
      <c r="DIT27" s="124"/>
      <c r="DIU27" s="124"/>
      <c r="DIV27" s="124"/>
      <c r="DIW27" s="124"/>
      <c r="DIX27" s="124"/>
      <c r="DIY27" s="124"/>
      <c r="DIZ27" s="124"/>
      <c r="DJA27" s="124"/>
      <c r="DJB27" s="124"/>
      <c r="DJC27" s="124"/>
      <c r="DJD27" s="124"/>
      <c r="DJE27" s="124"/>
      <c r="DJF27" s="124"/>
      <c r="DJG27" s="124"/>
      <c r="DJH27" s="124"/>
      <c r="DJI27" s="124"/>
      <c r="DJJ27" s="124"/>
      <c r="DJK27" s="124"/>
      <c r="DJL27" s="124"/>
      <c r="DJM27" s="124"/>
      <c r="DJN27" s="124"/>
      <c r="DJO27" s="124"/>
      <c r="DJP27" s="124"/>
      <c r="DJQ27" s="124"/>
      <c r="DJR27" s="124"/>
      <c r="DJS27" s="124"/>
      <c r="DJT27" s="124"/>
      <c r="DJU27" s="124"/>
      <c r="DJV27" s="124"/>
      <c r="DJW27" s="124"/>
      <c r="DJX27" s="124"/>
      <c r="DJY27" s="124"/>
      <c r="DJZ27" s="124"/>
      <c r="DKA27" s="124"/>
      <c r="DKB27" s="124"/>
      <c r="DKC27" s="124"/>
      <c r="DKD27" s="124"/>
      <c r="DKE27" s="124"/>
      <c r="DKF27" s="124"/>
      <c r="DKG27" s="124"/>
      <c r="DKH27" s="124"/>
      <c r="DKI27" s="124"/>
      <c r="DKJ27" s="124"/>
      <c r="DKK27" s="124"/>
      <c r="DKL27" s="124"/>
      <c r="DKM27" s="124"/>
      <c r="DKN27" s="124"/>
      <c r="DKO27" s="124"/>
      <c r="DKP27" s="124"/>
      <c r="DKQ27" s="124"/>
      <c r="DKR27" s="124"/>
      <c r="DKS27" s="124"/>
      <c r="DKT27" s="124"/>
      <c r="DKU27" s="124"/>
      <c r="DKV27" s="124"/>
      <c r="DKW27" s="124"/>
      <c r="DKX27" s="124"/>
      <c r="DKY27" s="124"/>
      <c r="DKZ27" s="124"/>
      <c r="DLA27" s="124"/>
      <c r="DLB27" s="124"/>
      <c r="DLC27" s="124"/>
      <c r="DLD27" s="124"/>
      <c r="DLE27" s="124"/>
      <c r="DLF27" s="124"/>
      <c r="DLG27" s="124"/>
      <c r="DLH27" s="124"/>
      <c r="DLI27" s="124"/>
      <c r="DLJ27" s="124"/>
      <c r="DLK27" s="124"/>
      <c r="DLL27" s="124"/>
      <c r="DLM27" s="124"/>
      <c r="DLN27" s="124"/>
      <c r="DLO27" s="124"/>
      <c r="DLP27" s="124"/>
      <c r="DLQ27" s="124"/>
      <c r="DLR27" s="124"/>
      <c r="DLS27" s="124"/>
      <c r="DLT27" s="124"/>
      <c r="DLU27" s="124"/>
      <c r="DLV27" s="124"/>
      <c r="DLW27" s="124"/>
      <c r="DLX27" s="124"/>
      <c r="DLY27" s="124"/>
      <c r="DLZ27" s="124"/>
      <c r="DMA27" s="124"/>
      <c r="DMB27" s="124"/>
      <c r="DMC27" s="124"/>
      <c r="DMD27" s="124"/>
      <c r="DME27" s="124"/>
      <c r="DMF27" s="124"/>
      <c r="DMG27" s="124"/>
      <c r="DMH27" s="124"/>
      <c r="DMI27" s="124"/>
      <c r="DMJ27" s="124"/>
      <c r="DMK27" s="124"/>
      <c r="DML27" s="124"/>
      <c r="DMM27" s="124"/>
      <c r="DMN27" s="124"/>
      <c r="DMO27" s="124"/>
      <c r="DMP27" s="124"/>
      <c r="DMQ27" s="124"/>
      <c r="DMR27" s="124"/>
      <c r="DMS27" s="124"/>
      <c r="DMT27" s="124"/>
      <c r="DMU27" s="124"/>
      <c r="DMV27" s="124"/>
      <c r="DMW27" s="124"/>
      <c r="DMX27" s="124"/>
      <c r="DMY27" s="124"/>
      <c r="DMZ27" s="124"/>
      <c r="DNA27" s="124"/>
      <c r="DNB27" s="124"/>
      <c r="DNC27" s="124"/>
      <c r="DND27" s="124"/>
      <c r="DNE27" s="124"/>
      <c r="DNF27" s="124"/>
      <c r="DNG27" s="124"/>
      <c r="DNH27" s="124"/>
      <c r="DNI27" s="124"/>
      <c r="DNJ27" s="124"/>
      <c r="DNK27" s="124"/>
      <c r="DNL27" s="124"/>
      <c r="DNM27" s="124"/>
      <c r="DNN27" s="124"/>
      <c r="DNO27" s="124"/>
      <c r="DNP27" s="124"/>
      <c r="DNQ27" s="124"/>
      <c r="DNR27" s="124"/>
      <c r="DNS27" s="124"/>
      <c r="DNT27" s="124"/>
      <c r="DNU27" s="124"/>
      <c r="DNV27" s="124"/>
      <c r="DNW27" s="124"/>
      <c r="DNX27" s="124"/>
      <c r="DNY27" s="124"/>
      <c r="DNZ27" s="124"/>
      <c r="DOA27" s="124"/>
      <c r="DOB27" s="124"/>
      <c r="DOC27" s="124"/>
      <c r="DOD27" s="124"/>
      <c r="DOE27" s="124"/>
      <c r="DOF27" s="124"/>
      <c r="DOG27" s="124"/>
      <c r="DOH27" s="124"/>
      <c r="DOI27" s="124"/>
      <c r="DOJ27" s="124"/>
      <c r="DOK27" s="124"/>
      <c r="DOL27" s="124"/>
      <c r="DOM27" s="124"/>
      <c r="DON27" s="124"/>
      <c r="DOO27" s="124"/>
      <c r="DOP27" s="124"/>
      <c r="DOQ27" s="124"/>
      <c r="DOR27" s="124"/>
      <c r="DOS27" s="124"/>
      <c r="DOT27" s="124"/>
      <c r="DOU27" s="124"/>
      <c r="DOV27" s="124"/>
      <c r="DOW27" s="124"/>
      <c r="DOX27" s="124"/>
      <c r="DOY27" s="124"/>
      <c r="DOZ27" s="124"/>
      <c r="DPA27" s="124"/>
      <c r="DPB27" s="124"/>
      <c r="DPC27" s="124"/>
      <c r="DPD27" s="124"/>
      <c r="DPE27" s="124"/>
      <c r="DPF27" s="124"/>
      <c r="DPG27" s="124"/>
      <c r="DPH27" s="124"/>
      <c r="DPI27" s="124"/>
      <c r="DPJ27" s="124"/>
      <c r="DPK27" s="124"/>
      <c r="DPL27" s="124"/>
      <c r="DPM27" s="124"/>
      <c r="DPN27" s="124"/>
      <c r="DPO27" s="124"/>
      <c r="DPP27" s="124"/>
      <c r="DPQ27" s="124"/>
      <c r="DPR27" s="124"/>
      <c r="DPS27" s="124"/>
      <c r="DPT27" s="124"/>
      <c r="DPU27" s="124"/>
      <c r="DPV27" s="124"/>
      <c r="DPW27" s="124"/>
      <c r="DPX27" s="124"/>
      <c r="DPY27" s="124"/>
      <c r="DPZ27" s="124"/>
      <c r="DQA27" s="124"/>
      <c r="DQB27" s="124"/>
      <c r="DQC27" s="124"/>
      <c r="DQD27" s="124"/>
      <c r="DQE27" s="124"/>
      <c r="DQF27" s="124"/>
      <c r="DQG27" s="124"/>
      <c r="DQH27" s="124"/>
      <c r="DQI27" s="124"/>
      <c r="DQJ27" s="124"/>
      <c r="DQK27" s="124"/>
      <c r="DQL27" s="124"/>
      <c r="DQM27" s="124"/>
      <c r="DQN27" s="124"/>
      <c r="DQO27" s="124"/>
      <c r="DQP27" s="124"/>
      <c r="DQQ27" s="124"/>
      <c r="DQR27" s="124"/>
      <c r="DQS27" s="124"/>
      <c r="DQT27" s="124"/>
      <c r="DQU27" s="124"/>
      <c r="DQV27" s="124"/>
      <c r="DQW27" s="124"/>
      <c r="DQX27" s="124"/>
      <c r="DQY27" s="124"/>
      <c r="DQZ27" s="124"/>
      <c r="DRA27" s="124"/>
      <c r="DRB27" s="124"/>
      <c r="DRC27" s="124"/>
      <c r="DRD27" s="124"/>
      <c r="DRE27" s="124"/>
      <c r="DRF27" s="124"/>
      <c r="DRG27" s="124"/>
      <c r="DRH27" s="124"/>
      <c r="DRI27" s="124"/>
      <c r="DRJ27" s="124"/>
      <c r="DRK27" s="124"/>
      <c r="DRL27" s="124"/>
      <c r="DRM27" s="124"/>
      <c r="DRN27" s="124"/>
      <c r="DRO27" s="124"/>
      <c r="DRP27" s="124"/>
      <c r="DRQ27" s="124"/>
      <c r="DRR27" s="124"/>
      <c r="DRS27" s="124"/>
      <c r="DRT27" s="124"/>
      <c r="DRU27" s="124"/>
      <c r="DRV27" s="124"/>
      <c r="DRW27" s="124"/>
      <c r="DRX27" s="124"/>
      <c r="DRY27" s="124"/>
      <c r="DRZ27" s="124"/>
      <c r="DSA27" s="124"/>
      <c r="DSB27" s="124"/>
      <c r="DSC27" s="124"/>
      <c r="DSD27" s="124"/>
      <c r="DSE27" s="124"/>
      <c r="DSF27" s="124"/>
      <c r="DSG27" s="124"/>
      <c r="DSH27" s="124"/>
      <c r="DSI27" s="124"/>
      <c r="DSJ27" s="124"/>
      <c r="DSK27" s="124"/>
      <c r="DSL27" s="124"/>
      <c r="DSM27" s="124"/>
      <c r="DSN27" s="124"/>
      <c r="DSO27" s="124"/>
      <c r="DSP27" s="124"/>
      <c r="DSQ27" s="124"/>
      <c r="DSR27" s="124"/>
      <c r="DSS27" s="124"/>
      <c r="DST27" s="124"/>
      <c r="DSU27" s="124"/>
      <c r="DSV27" s="124"/>
      <c r="DSW27" s="124"/>
      <c r="DSX27" s="124"/>
      <c r="DSY27" s="124"/>
      <c r="DSZ27" s="124"/>
      <c r="DTA27" s="124"/>
      <c r="DTB27" s="124"/>
      <c r="DTC27" s="124"/>
      <c r="DTD27" s="124"/>
      <c r="DTE27" s="124"/>
      <c r="DTF27" s="124"/>
      <c r="DTG27" s="124"/>
      <c r="DTH27" s="124"/>
      <c r="DTI27" s="124"/>
      <c r="DTJ27" s="124"/>
      <c r="DTK27" s="124"/>
      <c r="DTL27" s="124"/>
      <c r="DTM27" s="124"/>
      <c r="DTN27" s="124"/>
      <c r="DTO27" s="124"/>
      <c r="DTP27" s="124"/>
      <c r="DTQ27" s="124"/>
      <c r="DTR27" s="124"/>
      <c r="DTS27" s="124"/>
      <c r="DTT27" s="124"/>
      <c r="DTU27" s="124"/>
      <c r="DTV27" s="124"/>
      <c r="DTW27" s="124"/>
      <c r="DTX27" s="124"/>
      <c r="DTY27" s="124"/>
      <c r="DTZ27" s="124"/>
      <c r="DUA27" s="124"/>
      <c r="DUB27" s="124"/>
      <c r="DUC27" s="124"/>
      <c r="DUD27" s="124"/>
      <c r="DUE27" s="124"/>
      <c r="DUF27" s="124"/>
      <c r="DUG27" s="124"/>
      <c r="DUH27" s="124"/>
      <c r="DUI27" s="124"/>
      <c r="DUJ27" s="124"/>
      <c r="DUK27" s="124"/>
      <c r="DUL27" s="124"/>
      <c r="DUM27" s="124"/>
      <c r="DUN27" s="124"/>
      <c r="DUO27" s="124"/>
      <c r="DUP27" s="124"/>
      <c r="DUQ27" s="124"/>
      <c r="DUR27" s="124"/>
      <c r="DUS27" s="124"/>
      <c r="DUT27" s="124"/>
      <c r="DUU27" s="124"/>
      <c r="DUV27" s="124"/>
      <c r="DUW27" s="124"/>
      <c r="DUX27" s="124"/>
      <c r="DUY27" s="124"/>
      <c r="DUZ27" s="124"/>
      <c r="DVA27" s="124"/>
      <c r="DVB27" s="124"/>
      <c r="DVC27" s="124"/>
      <c r="DVD27" s="124"/>
      <c r="DVE27" s="124"/>
      <c r="DVF27" s="124"/>
      <c r="DVG27" s="124"/>
      <c r="DVH27" s="124"/>
      <c r="DVI27" s="124"/>
      <c r="DVJ27" s="124"/>
      <c r="DVK27" s="124"/>
      <c r="DVL27" s="124"/>
      <c r="DVM27" s="124"/>
      <c r="DVN27" s="124"/>
      <c r="DVO27" s="124"/>
      <c r="DVP27" s="124"/>
      <c r="DVQ27" s="124"/>
      <c r="DVR27" s="124"/>
      <c r="DVS27" s="124"/>
      <c r="DVT27" s="124"/>
      <c r="DVU27" s="124"/>
      <c r="DVV27" s="124"/>
      <c r="DVW27" s="124"/>
      <c r="DVX27" s="124"/>
      <c r="DVY27" s="124"/>
      <c r="DVZ27" s="124"/>
      <c r="DWA27" s="124"/>
      <c r="DWB27" s="124"/>
      <c r="DWC27" s="124"/>
      <c r="DWD27" s="124"/>
      <c r="DWE27" s="124"/>
      <c r="DWF27" s="124"/>
      <c r="DWG27" s="124"/>
      <c r="DWH27" s="124"/>
      <c r="DWI27" s="124"/>
      <c r="DWJ27" s="124"/>
      <c r="DWK27" s="124"/>
      <c r="DWL27" s="124"/>
      <c r="DWM27" s="124"/>
      <c r="DWN27" s="124"/>
      <c r="DWO27" s="124"/>
      <c r="DWP27" s="124"/>
      <c r="DWQ27" s="124"/>
      <c r="DWR27" s="124"/>
      <c r="DWS27" s="124"/>
      <c r="DWT27" s="124"/>
      <c r="DWU27" s="124"/>
      <c r="DWV27" s="124"/>
      <c r="DWW27" s="124"/>
      <c r="DWX27" s="124"/>
      <c r="DWY27" s="124"/>
      <c r="DWZ27" s="124"/>
      <c r="DXA27" s="124"/>
      <c r="DXB27" s="124"/>
      <c r="DXC27" s="124"/>
      <c r="DXD27" s="124"/>
      <c r="DXE27" s="124"/>
      <c r="DXF27" s="124"/>
      <c r="DXG27" s="124"/>
      <c r="DXH27" s="124"/>
      <c r="DXI27" s="124"/>
      <c r="DXJ27" s="124"/>
      <c r="DXK27" s="124"/>
      <c r="DXL27" s="124"/>
      <c r="DXM27" s="124"/>
      <c r="DXN27" s="124"/>
      <c r="DXO27" s="124"/>
      <c r="DXP27" s="124"/>
      <c r="DXQ27" s="124"/>
      <c r="DXR27" s="124"/>
      <c r="DXS27" s="124"/>
      <c r="DXT27" s="124"/>
      <c r="DXU27" s="124"/>
      <c r="DXV27" s="124"/>
      <c r="DXW27" s="124"/>
      <c r="DXX27" s="124"/>
      <c r="DXY27" s="124"/>
      <c r="DXZ27" s="124"/>
      <c r="DYA27" s="124"/>
      <c r="DYB27" s="124"/>
      <c r="DYC27" s="124"/>
      <c r="DYD27" s="124"/>
      <c r="DYE27" s="124"/>
      <c r="DYF27" s="124"/>
      <c r="DYG27" s="124"/>
      <c r="DYH27" s="124"/>
      <c r="DYI27" s="124"/>
      <c r="DYJ27" s="124"/>
      <c r="DYK27" s="124"/>
      <c r="DYL27" s="124"/>
      <c r="DYM27" s="124"/>
      <c r="DYN27" s="124"/>
      <c r="DYO27" s="124"/>
      <c r="DYP27" s="124"/>
      <c r="DYQ27" s="124"/>
      <c r="DYR27" s="124"/>
      <c r="DYS27" s="124"/>
      <c r="DYT27" s="124"/>
      <c r="DYU27" s="124"/>
      <c r="DYV27" s="124"/>
      <c r="DYW27" s="124"/>
      <c r="DYX27" s="124"/>
      <c r="DYY27" s="124"/>
      <c r="DYZ27" s="124"/>
      <c r="DZA27" s="124"/>
      <c r="DZB27" s="124"/>
      <c r="DZC27" s="124"/>
      <c r="DZD27" s="124"/>
      <c r="DZE27" s="124"/>
      <c r="DZF27" s="124"/>
      <c r="DZG27" s="124"/>
      <c r="DZH27" s="124"/>
      <c r="DZI27" s="124"/>
      <c r="DZJ27" s="124"/>
      <c r="DZK27" s="124"/>
      <c r="DZL27" s="124"/>
      <c r="DZM27" s="124"/>
      <c r="DZN27" s="124"/>
      <c r="DZO27" s="124"/>
      <c r="DZP27" s="124"/>
      <c r="DZQ27" s="124"/>
      <c r="DZR27" s="124"/>
      <c r="DZS27" s="124"/>
      <c r="DZT27" s="124"/>
      <c r="DZU27" s="124"/>
      <c r="DZV27" s="124"/>
      <c r="DZW27" s="124"/>
      <c r="DZX27" s="124"/>
      <c r="DZY27" s="124"/>
      <c r="DZZ27" s="124"/>
      <c r="EAA27" s="124"/>
      <c r="EAB27" s="124"/>
      <c r="EAC27" s="124"/>
      <c r="EAD27" s="124"/>
      <c r="EAE27" s="124"/>
      <c r="EAF27" s="124"/>
      <c r="EAG27" s="124"/>
      <c r="EAH27" s="124"/>
      <c r="EAI27" s="124"/>
      <c r="EAJ27" s="124"/>
      <c r="EAK27" s="124"/>
      <c r="EAL27" s="124"/>
      <c r="EAM27" s="124"/>
      <c r="EAN27" s="124"/>
      <c r="EAO27" s="124"/>
      <c r="EAP27" s="124"/>
      <c r="EAQ27" s="124"/>
      <c r="EAR27" s="124"/>
      <c r="EAS27" s="124"/>
      <c r="EAT27" s="124"/>
      <c r="EAU27" s="124"/>
      <c r="EAV27" s="124"/>
      <c r="EAW27" s="124"/>
      <c r="EAX27" s="124"/>
      <c r="EAY27" s="124"/>
      <c r="EAZ27" s="124"/>
      <c r="EBA27" s="124"/>
      <c r="EBB27" s="124"/>
      <c r="EBC27" s="124"/>
      <c r="EBD27" s="124"/>
      <c r="EBE27" s="124"/>
      <c r="EBF27" s="124"/>
      <c r="EBG27" s="124"/>
      <c r="EBH27" s="124"/>
      <c r="EBI27" s="124"/>
      <c r="EBJ27" s="124"/>
      <c r="EBK27" s="124"/>
      <c r="EBL27" s="124"/>
      <c r="EBM27" s="124"/>
      <c r="EBN27" s="124"/>
      <c r="EBO27" s="124"/>
      <c r="EBP27" s="124"/>
      <c r="EBQ27" s="124"/>
      <c r="EBR27" s="124"/>
      <c r="EBS27" s="124"/>
      <c r="EBT27" s="124"/>
      <c r="EBU27" s="124"/>
      <c r="EBV27" s="124"/>
      <c r="EBW27" s="124"/>
      <c r="EBX27" s="124"/>
      <c r="EBY27" s="124"/>
      <c r="EBZ27" s="124"/>
      <c r="ECA27" s="124"/>
      <c r="ECB27" s="124"/>
      <c r="ECC27" s="124"/>
      <c r="ECD27" s="124"/>
      <c r="ECE27" s="124"/>
      <c r="ECF27" s="124"/>
      <c r="ECG27" s="124"/>
      <c r="ECH27" s="124"/>
      <c r="ECI27" s="124"/>
      <c r="ECJ27" s="124"/>
      <c r="ECK27" s="124"/>
      <c r="ECL27" s="124"/>
      <c r="ECM27" s="124"/>
      <c r="ECN27" s="124"/>
      <c r="ECO27" s="124"/>
      <c r="ECP27" s="124"/>
      <c r="ECQ27" s="124"/>
      <c r="ECR27" s="124"/>
      <c r="ECS27" s="124"/>
      <c r="ECT27" s="124"/>
      <c r="ECU27" s="124"/>
      <c r="ECV27" s="124"/>
      <c r="ECW27" s="124"/>
      <c r="ECX27" s="124"/>
      <c r="ECY27" s="124"/>
      <c r="ECZ27" s="124"/>
      <c r="EDA27" s="124"/>
      <c r="EDB27" s="124"/>
      <c r="EDC27" s="124"/>
      <c r="EDD27" s="124"/>
      <c r="EDE27" s="124"/>
      <c r="EDF27" s="124"/>
      <c r="EDG27" s="124"/>
      <c r="EDH27" s="124"/>
      <c r="EDI27" s="124"/>
      <c r="EDJ27" s="124"/>
      <c r="EDK27" s="124"/>
      <c r="EDL27" s="124"/>
      <c r="EDM27" s="124"/>
      <c r="EDN27" s="124"/>
      <c r="EDO27" s="124"/>
      <c r="EDP27" s="124"/>
      <c r="EDQ27" s="124"/>
      <c r="EDR27" s="124"/>
      <c r="EDS27" s="124"/>
      <c r="EDT27" s="124"/>
      <c r="EDU27" s="124"/>
      <c r="EDV27" s="124"/>
      <c r="EDW27" s="124"/>
      <c r="EDX27" s="124"/>
      <c r="EDY27" s="124"/>
      <c r="EDZ27" s="124"/>
      <c r="EEA27" s="124"/>
      <c r="EEB27" s="124"/>
      <c r="EEC27" s="124"/>
      <c r="EED27" s="124"/>
      <c r="EEE27" s="124"/>
      <c r="EEF27" s="124"/>
      <c r="EEG27" s="124"/>
      <c r="EEH27" s="124"/>
      <c r="EEI27" s="124"/>
      <c r="EEJ27" s="124"/>
      <c r="EEK27" s="124"/>
      <c r="EEL27" s="124"/>
      <c r="EEM27" s="124"/>
      <c r="EEN27" s="124"/>
      <c r="EEO27" s="124"/>
      <c r="EEP27" s="124"/>
      <c r="EEQ27" s="124"/>
      <c r="EER27" s="124"/>
      <c r="EES27" s="124"/>
      <c r="EET27" s="124"/>
      <c r="EEU27" s="124"/>
      <c r="EEV27" s="124"/>
      <c r="EEW27" s="124"/>
      <c r="EEX27" s="124"/>
      <c r="EEY27" s="124"/>
      <c r="EEZ27" s="124"/>
      <c r="EFA27" s="124"/>
      <c r="EFB27" s="124"/>
      <c r="EFC27" s="124"/>
      <c r="EFD27" s="124"/>
      <c r="EFE27" s="124"/>
      <c r="EFF27" s="124"/>
      <c r="EFG27" s="124"/>
      <c r="EFH27" s="124"/>
      <c r="EFI27" s="124"/>
      <c r="EFJ27" s="124"/>
      <c r="EFK27" s="124"/>
      <c r="EFL27" s="124"/>
      <c r="EFM27" s="124"/>
      <c r="EFN27" s="124"/>
      <c r="EFO27" s="124"/>
      <c r="EFP27" s="124"/>
      <c r="EFQ27" s="124"/>
      <c r="EFR27" s="124"/>
      <c r="EFS27" s="124"/>
      <c r="EFT27" s="124"/>
      <c r="EFU27" s="124"/>
      <c r="EFV27" s="124"/>
      <c r="EFW27" s="124"/>
      <c r="EFX27" s="124"/>
      <c r="EFY27" s="124"/>
      <c r="EFZ27" s="124"/>
      <c r="EGA27" s="124"/>
      <c r="EGB27" s="124"/>
      <c r="EGC27" s="124"/>
      <c r="EGD27" s="124"/>
      <c r="EGE27" s="124"/>
      <c r="EGF27" s="124"/>
      <c r="EGG27" s="124"/>
      <c r="EGH27" s="124"/>
      <c r="EGI27" s="124"/>
      <c r="EGJ27" s="124"/>
      <c r="EGK27" s="124"/>
      <c r="EGL27" s="124"/>
      <c r="EGM27" s="124"/>
      <c r="EGN27" s="124"/>
      <c r="EGO27" s="124"/>
      <c r="EGP27" s="124"/>
      <c r="EGQ27" s="124"/>
      <c r="EGR27" s="124"/>
      <c r="EGS27" s="124"/>
      <c r="EGT27" s="124"/>
      <c r="EGU27" s="124"/>
      <c r="EGV27" s="124"/>
      <c r="EGW27" s="124"/>
      <c r="EGX27" s="124"/>
      <c r="EGY27" s="124"/>
      <c r="EGZ27" s="124"/>
      <c r="EHA27" s="124"/>
      <c r="EHB27" s="124"/>
      <c r="EHC27" s="124"/>
      <c r="EHD27" s="124"/>
      <c r="EHE27" s="124"/>
      <c r="EHF27" s="124"/>
      <c r="EHG27" s="124"/>
      <c r="EHH27" s="124"/>
      <c r="EHI27" s="124"/>
      <c r="EHJ27" s="124"/>
      <c r="EHK27" s="124"/>
      <c r="EHL27" s="124"/>
      <c r="EHM27" s="124"/>
      <c r="EHN27" s="124"/>
      <c r="EHO27" s="124"/>
      <c r="EHP27" s="124"/>
      <c r="EHQ27" s="124"/>
      <c r="EHR27" s="124"/>
      <c r="EHS27" s="124"/>
      <c r="EHT27" s="124"/>
      <c r="EHU27" s="124"/>
      <c r="EHV27" s="124"/>
      <c r="EHW27" s="124"/>
      <c r="EHX27" s="124"/>
      <c r="EHY27" s="124"/>
      <c r="EHZ27" s="124"/>
      <c r="EIA27" s="124"/>
      <c r="EIB27" s="124"/>
      <c r="EIC27" s="124"/>
      <c r="EID27" s="124"/>
      <c r="EIE27" s="124"/>
      <c r="EIF27" s="124"/>
      <c r="EIG27" s="124"/>
      <c r="EIH27" s="124"/>
      <c r="EII27" s="124"/>
      <c r="EIJ27" s="124"/>
      <c r="EIK27" s="124"/>
      <c r="EIL27" s="124"/>
      <c r="EIM27" s="124"/>
      <c r="EIN27" s="124"/>
      <c r="EIO27" s="124"/>
      <c r="EIP27" s="124"/>
      <c r="EIQ27" s="124"/>
      <c r="EIR27" s="124"/>
      <c r="EIS27" s="124"/>
      <c r="EIT27" s="124"/>
      <c r="EIU27" s="124"/>
      <c r="EIV27" s="124"/>
      <c r="EIW27" s="124"/>
      <c r="EIX27" s="124"/>
      <c r="EIY27" s="124"/>
      <c r="EIZ27" s="124"/>
      <c r="EJA27" s="124"/>
      <c r="EJB27" s="124"/>
      <c r="EJC27" s="124"/>
      <c r="EJD27" s="124"/>
      <c r="EJE27" s="124"/>
      <c r="EJF27" s="124"/>
      <c r="EJG27" s="124"/>
      <c r="EJH27" s="124"/>
      <c r="EJI27" s="124"/>
      <c r="EJJ27" s="124"/>
      <c r="EJK27" s="124"/>
      <c r="EJL27" s="124"/>
      <c r="EJM27" s="124"/>
      <c r="EJN27" s="124"/>
      <c r="EJO27" s="124"/>
      <c r="EJP27" s="124"/>
      <c r="EJQ27" s="124"/>
      <c r="EJR27" s="124"/>
      <c r="EJS27" s="124"/>
      <c r="EJT27" s="124"/>
      <c r="EJU27" s="124"/>
      <c r="EJV27" s="124"/>
      <c r="EJW27" s="124"/>
      <c r="EJX27" s="124"/>
      <c r="EJY27" s="124"/>
      <c r="EJZ27" s="124"/>
      <c r="EKA27" s="124"/>
      <c r="EKB27" s="124"/>
      <c r="EKC27" s="124"/>
      <c r="EKD27" s="124"/>
      <c r="EKE27" s="124"/>
      <c r="EKF27" s="124"/>
      <c r="EKG27" s="124"/>
      <c r="EKH27" s="124"/>
      <c r="EKI27" s="124"/>
      <c r="EKJ27" s="124"/>
      <c r="EKK27" s="124"/>
      <c r="EKL27" s="124"/>
      <c r="EKM27" s="124"/>
      <c r="EKN27" s="124"/>
      <c r="EKO27" s="124"/>
      <c r="EKP27" s="124"/>
      <c r="EKQ27" s="124"/>
      <c r="EKR27" s="124"/>
      <c r="EKS27" s="124"/>
      <c r="EKT27" s="124"/>
      <c r="EKU27" s="124"/>
      <c r="EKV27" s="124"/>
      <c r="EKW27" s="124"/>
      <c r="EKX27" s="124"/>
      <c r="EKY27" s="124"/>
      <c r="EKZ27" s="124"/>
      <c r="ELA27" s="124"/>
      <c r="ELB27" s="124"/>
      <c r="ELC27" s="124"/>
      <c r="ELD27" s="124"/>
      <c r="ELE27" s="124"/>
      <c r="ELF27" s="124"/>
      <c r="ELG27" s="124"/>
      <c r="ELH27" s="124"/>
      <c r="ELI27" s="124"/>
      <c r="ELJ27" s="124"/>
      <c r="ELK27" s="124"/>
      <c r="ELL27" s="124"/>
      <c r="ELM27" s="124"/>
      <c r="ELN27" s="124"/>
      <c r="ELO27" s="124"/>
      <c r="ELP27" s="124"/>
      <c r="ELQ27" s="124"/>
      <c r="ELR27" s="124"/>
      <c r="ELS27" s="124"/>
      <c r="ELT27" s="124"/>
      <c r="ELU27" s="124"/>
      <c r="ELV27" s="124"/>
      <c r="ELW27" s="124"/>
      <c r="ELX27" s="124"/>
      <c r="ELY27" s="124"/>
      <c r="ELZ27" s="124"/>
      <c r="EMA27" s="124"/>
      <c r="EMB27" s="124"/>
      <c r="EMC27" s="124"/>
      <c r="EMD27" s="124"/>
      <c r="EME27" s="124"/>
      <c r="EMF27" s="124"/>
      <c r="EMG27" s="124"/>
      <c r="EMH27" s="124"/>
      <c r="EMI27" s="124"/>
      <c r="EMJ27" s="124"/>
      <c r="EMK27" s="124"/>
      <c r="EML27" s="124"/>
      <c r="EMM27" s="124"/>
      <c r="EMN27" s="124"/>
      <c r="EMO27" s="124"/>
      <c r="EMP27" s="124"/>
      <c r="EMQ27" s="124"/>
      <c r="EMR27" s="124"/>
      <c r="EMS27" s="124"/>
      <c r="EMT27" s="124"/>
      <c r="EMU27" s="124"/>
      <c r="EMV27" s="124"/>
      <c r="EMW27" s="124"/>
      <c r="EMX27" s="124"/>
      <c r="EMY27" s="124"/>
      <c r="EMZ27" s="124"/>
      <c r="ENA27" s="124"/>
      <c r="ENB27" s="124"/>
      <c r="ENC27" s="124"/>
      <c r="END27" s="124"/>
      <c r="ENE27" s="124"/>
      <c r="ENF27" s="124"/>
      <c r="ENG27" s="124"/>
      <c r="ENH27" s="124"/>
      <c r="ENI27" s="124"/>
      <c r="ENJ27" s="124"/>
      <c r="ENK27" s="124"/>
      <c r="ENL27" s="124"/>
      <c r="ENM27" s="124"/>
      <c r="ENN27" s="124"/>
      <c r="ENO27" s="124"/>
      <c r="ENP27" s="124"/>
      <c r="ENQ27" s="124"/>
      <c r="ENR27" s="124"/>
      <c r="ENS27" s="124"/>
      <c r="ENT27" s="124"/>
      <c r="ENU27" s="124"/>
      <c r="ENV27" s="124"/>
      <c r="ENW27" s="124"/>
      <c r="ENX27" s="124"/>
      <c r="ENY27" s="124"/>
      <c r="ENZ27" s="124"/>
      <c r="EOA27" s="124"/>
      <c r="EOB27" s="124"/>
      <c r="EOC27" s="124"/>
      <c r="EOD27" s="124"/>
      <c r="EOE27" s="124"/>
      <c r="EOF27" s="124"/>
      <c r="EOG27" s="124"/>
      <c r="EOH27" s="124"/>
      <c r="EOI27" s="124"/>
      <c r="EOJ27" s="124"/>
      <c r="EOK27" s="124"/>
      <c r="EOL27" s="124"/>
      <c r="EOM27" s="124"/>
      <c r="EON27" s="124"/>
      <c r="EOO27" s="124"/>
      <c r="EOP27" s="124"/>
      <c r="EOQ27" s="124"/>
      <c r="EOR27" s="124"/>
      <c r="EOS27" s="124"/>
      <c r="EOT27" s="124"/>
      <c r="EOU27" s="124"/>
      <c r="EOV27" s="124"/>
      <c r="EOW27" s="124"/>
      <c r="EOX27" s="124"/>
      <c r="EOY27" s="124"/>
      <c r="EOZ27" s="124"/>
      <c r="EPA27" s="124"/>
      <c r="EPB27" s="124"/>
      <c r="EPC27" s="124"/>
      <c r="EPD27" s="124"/>
      <c r="EPE27" s="124"/>
      <c r="EPF27" s="124"/>
      <c r="EPG27" s="124"/>
      <c r="EPH27" s="124"/>
      <c r="EPI27" s="124"/>
      <c r="EPJ27" s="124"/>
      <c r="EPK27" s="124"/>
      <c r="EPL27" s="124"/>
      <c r="EPM27" s="124"/>
      <c r="EPN27" s="124"/>
      <c r="EPO27" s="124"/>
      <c r="EPP27" s="124"/>
      <c r="EPQ27" s="124"/>
      <c r="EPR27" s="124"/>
      <c r="EPS27" s="124"/>
      <c r="EPT27" s="124"/>
      <c r="EPU27" s="124"/>
      <c r="EPV27" s="124"/>
      <c r="EPW27" s="124"/>
      <c r="EPX27" s="124"/>
      <c r="EPY27" s="124"/>
      <c r="EPZ27" s="124"/>
      <c r="EQA27" s="124"/>
      <c r="EQB27" s="124"/>
      <c r="EQC27" s="124"/>
      <c r="EQD27" s="124"/>
      <c r="EQE27" s="124"/>
      <c r="EQF27" s="124"/>
      <c r="EQG27" s="124"/>
      <c r="EQH27" s="124"/>
      <c r="EQI27" s="124"/>
      <c r="EQJ27" s="124"/>
      <c r="EQK27" s="124"/>
      <c r="EQL27" s="124"/>
      <c r="EQM27" s="124"/>
      <c r="EQN27" s="124"/>
      <c r="EQO27" s="124"/>
      <c r="EQP27" s="124"/>
      <c r="EQQ27" s="124"/>
      <c r="EQR27" s="124"/>
      <c r="EQS27" s="124"/>
      <c r="EQT27" s="124"/>
      <c r="EQU27" s="124"/>
      <c r="EQV27" s="124"/>
      <c r="EQW27" s="124"/>
      <c r="EQX27" s="124"/>
      <c r="EQY27" s="124"/>
      <c r="EQZ27" s="124"/>
      <c r="ERA27" s="124"/>
      <c r="ERB27" s="124"/>
      <c r="ERC27" s="124"/>
      <c r="ERD27" s="124"/>
      <c r="ERE27" s="124"/>
      <c r="ERF27" s="124"/>
      <c r="ERG27" s="124"/>
      <c r="ERH27" s="124"/>
      <c r="ERI27" s="124"/>
      <c r="ERJ27" s="124"/>
      <c r="ERK27" s="124"/>
      <c r="ERL27" s="124"/>
      <c r="ERM27" s="124"/>
      <c r="ERN27" s="124"/>
      <c r="ERO27" s="124"/>
      <c r="ERP27" s="124"/>
      <c r="ERQ27" s="124"/>
      <c r="ERR27" s="124"/>
      <c r="ERS27" s="124"/>
      <c r="ERT27" s="124"/>
      <c r="ERU27" s="124"/>
      <c r="ERV27" s="124"/>
      <c r="ERW27" s="124"/>
      <c r="ERX27" s="124"/>
      <c r="ERY27" s="124"/>
      <c r="ERZ27" s="124"/>
      <c r="ESA27" s="124"/>
      <c r="ESB27" s="124"/>
      <c r="ESC27" s="124"/>
      <c r="ESD27" s="124"/>
      <c r="ESE27" s="124"/>
      <c r="ESF27" s="124"/>
      <c r="ESG27" s="124"/>
      <c r="ESH27" s="124"/>
      <c r="ESI27" s="124"/>
      <c r="ESJ27" s="124"/>
      <c r="ESK27" s="124"/>
      <c r="ESL27" s="124"/>
      <c r="ESM27" s="124"/>
      <c r="ESN27" s="124"/>
      <c r="ESO27" s="124"/>
      <c r="ESP27" s="124"/>
      <c r="ESQ27" s="124"/>
      <c r="ESR27" s="124"/>
      <c r="ESS27" s="124"/>
      <c r="EST27" s="124"/>
      <c r="ESU27" s="124"/>
      <c r="ESV27" s="124"/>
      <c r="ESW27" s="124"/>
      <c r="ESX27" s="124"/>
      <c r="ESY27" s="124"/>
      <c r="ESZ27" s="124"/>
      <c r="ETA27" s="124"/>
      <c r="ETB27" s="124"/>
      <c r="ETC27" s="124"/>
      <c r="ETD27" s="124"/>
      <c r="ETE27" s="124"/>
      <c r="ETF27" s="124"/>
      <c r="ETG27" s="124"/>
      <c r="ETH27" s="124"/>
      <c r="ETI27" s="124"/>
      <c r="ETJ27" s="124"/>
      <c r="ETK27" s="124"/>
      <c r="ETL27" s="124"/>
      <c r="ETM27" s="124"/>
      <c r="ETN27" s="124"/>
      <c r="ETO27" s="124"/>
      <c r="ETP27" s="124"/>
      <c r="ETQ27" s="124"/>
      <c r="ETR27" s="124"/>
      <c r="ETS27" s="124"/>
      <c r="ETT27" s="124"/>
      <c r="ETU27" s="124"/>
      <c r="ETV27" s="124"/>
      <c r="ETW27" s="124"/>
      <c r="ETX27" s="124"/>
      <c r="ETY27" s="124"/>
      <c r="ETZ27" s="124"/>
      <c r="EUA27" s="124"/>
      <c r="EUB27" s="124"/>
      <c r="EUC27" s="124"/>
      <c r="EUD27" s="124"/>
      <c r="EUE27" s="124"/>
      <c r="EUF27" s="124"/>
      <c r="EUG27" s="124"/>
      <c r="EUH27" s="124"/>
      <c r="EUI27" s="124"/>
      <c r="EUJ27" s="124"/>
      <c r="EUK27" s="124"/>
      <c r="EUL27" s="124"/>
      <c r="EUM27" s="124"/>
      <c r="EUN27" s="124"/>
      <c r="EUO27" s="124"/>
      <c r="EUP27" s="124"/>
      <c r="EUQ27" s="124"/>
      <c r="EUR27" s="124"/>
      <c r="EUS27" s="124"/>
      <c r="EUT27" s="124"/>
      <c r="EUU27" s="124"/>
      <c r="EUV27" s="124"/>
      <c r="EUW27" s="124"/>
      <c r="EUX27" s="124"/>
      <c r="EUY27" s="124"/>
      <c r="EUZ27" s="124"/>
      <c r="EVA27" s="124"/>
      <c r="EVB27" s="124"/>
      <c r="EVC27" s="124"/>
      <c r="EVD27" s="124"/>
      <c r="EVE27" s="124"/>
      <c r="EVF27" s="124"/>
      <c r="EVG27" s="124"/>
      <c r="EVH27" s="124"/>
      <c r="EVI27" s="124"/>
      <c r="EVJ27" s="124"/>
      <c r="EVK27" s="124"/>
      <c r="EVL27" s="124"/>
      <c r="EVM27" s="124"/>
      <c r="EVN27" s="124"/>
      <c r="EVO27" s="124"/>
      <c r="EVP27" s="124"/>
      <c r="EVQ27" s="124"/>
      <c r="EVR27" s="124"/>
      <c r="EVS27" s="124"/>
      <c r="EVT27" s="124"/>
      <c r="EVU27" s="124"/>
      <c r="EVV27" s="124"/>
      <c r="EVW27" s="124"/>
      <c r="EVX27" s="124"/>
      <c r="EVY27" s="124"/>
      <c r="EVZ27" s="124"/>
      <c r="EWA27" s="124"/>
      <c r="EWB27" s="124"/>
      <c r="EWC27" s="124"/>
      <c r="EWD27" s="124"/>
      <c r="EWE27" s="124"/>
      <c r="EWF27" s="124"/>
      <c r="EWG27" s="124"/>
      <c r="EWH27" s="124"/>
      <c r="EWI27" s="124"/>
      <c r="EWJ27" s="124"/>
      <c r="EWK27" s="124"/>
      <c r="EWL27" s="124"/>
      <c r="EWM27" s="124"/>
      <c r="EWN27" s="124"/>
      <c r="EWO27" s="124"/>
      <c r="EWP27" s="124"/>
      <c r="EWQ27" s="124"/>
      <c r="EWR27" s="124"/>
      <c r="EWS27" s="124"/>
      <c r="EWT27" s="124"/>
      <c r="EWU27" s="124"/>
      <c r="EWV27" s="124"/>
      <c r="EWW27" s="124"/>
      <c r="EWX27" s="124"/>
      <c r="EWY27" s="124"/>
      <c r="EWZ27" s="124"/>
      <c r="EXA27" s="124"/>
      <c r="EXB27" s="124"/>
      <c r="EXC27" s="124"/>
      <c r="EXD27" s="124"/>
      <c r="EXE27" s="124"/>
      <c r="EXF27" s="124"/>
      <c r="EXG27" s="124"/>
      <c r="EXH27" s="124"/>
      <c r="EXI27" s="124"/>
      <c r="EXJ27" s="124"/>
      <c r="EXK27" s="124"/>
      <c r="EXL27" s="124"/>
      <c r="EXM27" s="124"/>
      <c r="EXN27" s="124"/>
      <c r="EXO27" s="124"/>
      <c r="EXP27" s="124"/>
      <c r="EXQ27" s="124"/>
      <c r="EXR27" s="124"/>
      <c r="EXS27" s="124"/>
      <c r="EXT27" s="124"/>
      <c r="EXU27" s="124"/>
      <c r="EXV27" s="124"/>
      <c r="EXW27" s="124"/>
      <c r="EXX27" s="124"/>
      <c r="EXY27" s="124"/>
      <c r="EXZ27" s="124"/>
      <c r="EYA27" s="124"/>
      <c r="EYB27" s="124"/>
      <c r="EYC27" s="124"/>
      <c r="EYD27" s="124"/>
      <c r="EYE27" s="124"/>
      <c r="EYF27" s="124"/>
      <c r="EYG27" s="124"/>
      <c r="EYH27" s="124"/>
      <c r="EYI27" s="124"/>
      <c r="EYJ27" s="124"/>
      <c r="EYK27" s="124"/>
      <c r="EYL27" s="124"/>
      <c r="EYM27" s="124"/>
      <c r="EYN27" s="124"/>
      <c r="EYO27" s="124"/>
      <c r="EYP27" s="124"/>
      <c r="EYQ27" s="124"/>
      <c r="EYR27" s="124"/>
      <c r="EYS27" s="124"/>
      <c r="EYT27" s="124"/>
      <c r="EYU27" s="124"/>
      <c r="EYV27" s="124"/>
      <c r="EYW27" s="124"/>
      <c r="EYX27" s="124"/>
      <c r="EYY27" s="124"/>
      <c r="EYZ27" s="124"/>
      <c r="EZA27" s="124"/>
      <c r="EZB27" s="124"/>
      <c r="EZC27" s="124"/>
      <c r="EZD27" s="124"/>
      <c r="EZE27" s="124"/>
      <c r="EZF27" s="124"/>
      <c r="EZG27" s="124"/>
      <c r="EZH27" s="124"/>
      <c r="EZI27" s="124"/>
      <c r="EZJ27" s="124"/>
      <c r="EZK27" s="124"/>
      <c r="EZL27" s="124"/>
      <c r="EZM27" s="124"/>
      <c r="EZN27" s="124"/>
      <c r="EZO27" s="124"/>
      <c r="EZP27" s="124"/>
      <c r="EZQ27" s="124"/>
      <c r="EZR27" s="124"/>
      <c r="EZS27" s="124"/>
      <c r="EZT27" s="124"/>
      <c r="EZU27" s="124"/>
      <c r="EZV27" s="124"/>
      <c r="EZW27" s="124"/>
      <c r="EZX27" s="124"/>
      <c r="EZY27" s="124"/>
      <c r="EZZ27" s="124"/>
      <c r="FAA27" s="124"/>
      <c r="FAB27" s="124"/>
      <c r="FAC27" s="124"/>
      <c r="FAD27" s="124"/>
      <c r="FAE27" s="124"/>
      <c r="FAF27" s="124"/>
      <c r="FAG27" s="124"/>
      <c r="FAH27" s="124"/>
      <c r="FAI27" s="124"/>
      <c r="FAJ27" s="124"/>
      <c r="FAK27" s="124"/>
      <c r="FAL27" s="124"/>
      <c r="FAM27" s="124"/>
      <c r="FAN27" s="124"/>
      <c r="FAO27" s="124"/>
      <c r="FAP27" s="124"/>
      <c r="FAQ27" s="124"/>
      <c r="FAR27" s="124"/>
      <c r="FAS27" s="124"/>
      <c r="FAT27" s="124"/>
      <c r="FAU27" s="124"/>
      <c r="FAV27" s="124"/>
      <c r="FAW27" s="124"/>
      <c r="FAX27" s="124"/>
      <c r="FAY27" s="124"/>
      <c r="FAZ27" s="124"/>
      <c r="FBA27" s="124"/>
      <c r="FBB27" s="124"/>
      <c r="FBC27" s="124"/>
      <c r="FBD27" s="124"/>
      <c r="FBE27" s="124"/>
      <c r="FBF27" s="124"/>
      <c r="FBG27" s="124"/>
      <c r="FBH27" s="124"/>
      <c r="FBI27" s="124"/>
      <c r="FBJ27" s="124"/>
      <c r="FBK27" s="124"/>
      <c r="FBL27" s="124"/>
      <c r="FBM27" s="124"/>
      <c r="FBN27" s="124"/>
      <c r="FBO27" s="124"/>
      <c r="FBP27" s="124"/>
      <c r="FBQ27" s="124"/>
      <c r="FBR27" s="124"/>
      <c r="FBS27" s="124"/>
      <c r="FBT27" s="124"/>
      <c r="FBU27" s="124"/>
      <c r="FBV27" s="124"/>
      <c r="FBW27" s="124"/>
      <c r="FBX27" s="124"/>
      <c r="FBY27" s="124"/>
      <c r="FBZ27" s="124"/>
      <c r="FCA27" s="124"/>
      <c r="FCB27" s="124"/>
      <c r="FCC27" s="124"/>
      <c r="FCD27" s="124"/>
      <c r="FCE27" s="124"/>
      <c r="FCF27" s="124"/>
      <c r="FCG27" s="124"/>
      <c r="FCH27" s="124"/>
      <c r="FCI27" s="124"/>
      <c r="FCJ27" s="124"/>
      <c r="FCK27" s="124"/>
      <c r="FCL27" s="124"/>
      <c r="FCM27" s="124"/>
      <c r="FCN27" s="124"/>
      <c r="FCO27" s="124"/>
      <c r="FCP27" s="124"/>
      <c r="FCQ27" s="124"/>
      <c r="FCR27" s="124"/>
      <c r="FCS27" s="124"/>
      <c r="FCT27" s="124"/>
      <c r="FCU27" s="124"/>
      <c r="FCV27" s="124"/>
      <c r="FCW27" s="124"/>
      <c r="FCX27" s="124"/>
      <c r="FCY27" s="124"/>
      <c r="FCZ27" s="124"/>
      <c r="FDA27" s="124"/>
      <c r="FDB27" s="124"/>
      <c r="FDC27" s="124"/>
      <c r="FDD27" s="124"/>
      <c r="FDE27" s="124"/>
      <c r="FDF27" s="124"/>
      <c r="FDG27" s="124"/>
      <c r="FDH27" s="124"/>
      <c r="FDI27" s="124"/>
      <c r="FDJ27" s="124"/>
      <c r="FDK27" s="124"/>
      <c r="FDL27" s="124"/>
      <c r="FDM27" s="124"/>
      <c r="FDN27" s="124"/>
      <c r="FDO27" s="124"/>
      <c r="FDP27" s="124"/>
      <c r="FDQ27" s="124"/>
      <c r="FDR27" s="124"/>
      <c r="FDS27" s="124"/>
      <c r="FDT27" s="124"/>
      <c r="FDU27" s="124"/>
      <c r="FDV27" s="124"/>
      <c r="FDW27" s="124"/>
      <c r="FDX27" s="124"/>
      <c r="FDY27" s="124"/>
      <c r="FDZ27" s="124"/>
      <c r="FEA27" s="124"/>
      <c r="FEB27" s="124"/>
      <c r="FEC27" s="124"/>
      <c r="FED27" s="124"/>
      <c r="FEE27" s="124"/>
      <c r="FEF27" s="124"/>
      <c r="FEG27" s="124"/>
      <c r="FEH27" s="124"/>
      <c r="FEI27" s="124"/>
      <c r="FEJ27" s="124"/>
      <c r="FEK27" s="124"/>
      <c r="FEL27" s="124"/>
      <c r="FEM27" s="124"/>
      <c r="FEN27" s="124"/>
      <c r="FEO27" s="124"/>
      <c r="FEP27" s="124"/>
      <c r="FEQ27" s="124"/>
      <c r="FER27" s="124"/>
      <c r="FES27" s="124"/>
      <c r="FET27" s="124"/>
      <c r="FEU27" s="124"/>
      <c r="FEV27" s="124"/>
      <c r="FEW27" s="124"/>
      <c r="FEX27" s="124"/>
      <c r="FEY27" s="124"/>
      <c r="FEZ27" s="124"/>
      <c r="FFA27" s="124"/>
      <c r="FFB27" s="124"/>
      <c r="FFC27" s="124"/>
      <c r="FFD27" s="124"/>
      <c r="FFE27" s="124"/>
      <c r="FFF27" s="124"/>
      <c r="FFG27" s="124"/>
      <c r="FFH27" s="124"/>
      <c r="FFI27" s="124"/>
      <c r="FFJ27" s="124"/>
      <c r="FFK27" s="124"/>
      <c r="FFL27" s="124"/>
      <c r="FFM27" s="124"/>
      <c r="FFN27" s="124"/>
      <c r="FFO27" s="124"/>
      <c r="FFP27" s="124"/>
      <c r="FFQ27" s="124"/>
      <c r="FFR27" s="124"/>
      <c r="FFS27" s="124"/>
      <c r="FFT27" s="124"/>
      <c r="FFU27" s="124"/>
      <c r="FFV27" s="124"/>
      <c r="FFW27" s="124"/>
      <c r="FFX27" s="124"/>
      <c r="FFY27" s="124"/>
      <c r="FFZ27" s="124"/>
      <c r="FGA27" s="124"/>
      <c r="FGB27" s="124"/>
      <c r="FGC27" s="124"/>
      <c r="FGD27" s="124"/>
      <c r="FGE27" s="124"/>
      <c r="FGF27" s="124"/>
      <c r="FGG27" s="124"/>
      <c r="FGH27" s="124"/>
      <c r="FGI27" s="124"/>
      <c r="FGJ27" s="124"/>
      <c r="FGK27" s="124"/>
      <c r="FGL27" s="124"/>
      <c r="FGM27" s="124"/>
      <c r="FGN27" s="124"/>
      <c r="FGO27" s="124"/>
      <c r="FGP27" s="124"/>
      <c r="FGQ27" s="124"/>
      <c r="FGR27" s="124"/>
      <c r="FGS27" s="124"/>
      <c r="FGT27" s="124"/>
      <c r="FGU27" s="124"/>
      <c r="FGV27" s="124"/>
      <c r="FGW27" s="124"/>
      <c r="FGX27" s="124"/>
      <c r="FGY27" s="124"/>
      <c r="FGZ27" s="124"/>
      <c r="FHA27" s="124"/>
      <c r="FHB27" s="124"/>
      <c r="FHC27" s="124"/>
      <c r="FHD27" s="124"/>
      <c r="FHE27" s="124"/>
      <c r="FHF27" s="124"/>
      <c r="FHG27" s="124"/>
      <c r="FHH27" s="124"/>
      <c r="FHI27" s="124"/>
      <c r="FHJ27" s="124"/>
      <c r="FHK27" s="124"/>
      <c r="FHL27" s="124"/>
      <c r="FHM27" s="124"/>
      <c r="FHN27" s="124"/>
      <c r="FHO27" s="124"/>
      <c r="FHP27" s="124"/>
      <c r="FHQ27" s="124"/>
      <c r="FHR27" s="124"/>
      <c r="FHS27" s="124"/>
      <c r="FHT27" s="124"/>
      <c r="FHU27" s="124"/>
      <c r="FHV27" s="124"/>
      <c r="FHW27" s="124"/>
      <c r="FHX27" s="124"/>
      <c r="FHY27" s="124"/>
      <c r="FHZ27" s="124"/>
      <c r="FIA27" s="124"/>
      <c r="FIB27" s="124"/>
      <c r="FIC27" s="124"/>
      <c r="FID27" s="124"/>
      <c r="FIE27" s="124"/>
      <c r="FIF27" s="124"/>
      <c r="FIG27" s="124"/>
      <c r="FIH27" s="124"/>
      <c r="FII27" s="124"/>
      <c r="FIJ27" s="124"/>
      <c r="FIK27" s="124"/>
      <c r="FIL27" s="124"/>
      <c r="FIM27" s="124"/>
      <c r="FIN27" s="124"/>
      <c r="FIO27" s="124"/>
      <c r="FIP27" s="124"/>
      <c r="FIQ27" s="124"/>
      <c r="FIR27" s="124"/>
      <c r="FIS27" s="124"/>
      <c r="FIT27" s="124"/>
      <c r="FIU27" s="124"/>
      <c r="FIV27" s="124"/>
      <c r="FIW27" s="124"/>
      <c r="FIX27" s="124"/>
      <c r="FIY27" s="124"/>
      <c r="FIZ27" s="124"/>
      <c r="FJA27" s="124"/>
      <c r="FJB27" s="124"/>
      <c r="FJC27" s="124"/>
      <c r="FJD27" s="124"/>
      <c r="FJE27" s="124"/>
      <c r="FJF27" s="124"/>
      <c r="FJG27" s="124"/>
      <c r="FJH27" s="124"/>
      <c r="FJI27" s="124"/>
      <c r="FJJ27" s="124"/>
      <c r="FJK27" s="124"/>
      <c r="FJL27" s="124"/>
      <c r="FJM27" s="124"/>
      <c r="FJN27" s="124"/>
      <c r="FJO27" s="124"/>
      <c r="FJP27" s="124"/>
      <c r="FJQ27" s="124"/>
      <c r="FJR27" s="124"/>
      <c r="FJS27" s="124"/>
      <c r="FJT27" s="124"/>
      <c r="FJU27" s="124"/>
      <c r="FJV27" s="124"/>
      <c r="FJW27" s="124"/>
      <c r="FJX27" s="124"/>
      <c r="FJY27" s="124"/>
      <c r="FJZ27" s="124"/>
      <c r="FKA27" s="124"/>
      <c r="FKB27" s="124"/>
      <c r="FKC27" s="124"/>
      <c r="FKD27" s="124"/>
      <c r="FKE27" s="124"/>
      <c r="FKF27" s="124"/>
      <c r="FKG27" s="124"/>
      <c r="FKH27" s="124"/>
      <c r="FKI27" s="124"/>
      <c r="FKJ27" s="124"/>
      <c r="FKK27" s="124"/>
      <c r="FKL27" s="124"/>
      <c r="FKM27" s="124"/>
      <c r="FKN27" s="124"/>
      <c r="FKO27" s="124"/>
      <c r="FKP27" s="124"/>
      <c r="FKQ27" s="124"/>
      <c r="FKR27" s="124"/>
      <c r="FKS27" s="124"/>
      <c r="FKT27" s="124"/>
      <c r="FKU27" s="124"/>
      <c r="FKV27" s="124"/>
      <c r="FKW27" s="124"/>
      <c r="FKX27" s="124"/>
      <c r="FKY27" s="124"/>
      <c r="FKZ27" s="124"/>
      <c r="FLA27" s="124"/>
      <c r="FLB27" s="124"/>
      <c r="FLC27" s="124"/>
      <c r="FLD27" s="124"/>
      <c r="FLE27" s="124"/>
      <c r="FLF27" s="124"/>
      <c r="FLG27" s="124"/>
      <c r="FLH27" s="124"/>
      <c r="FLI27" s="124"/>
      <c r="FLJ27" s="124"/>
      <c r="FLK27" s="124"/>
      <c r="FLL27" s="124"/>
      <c r="FLM27" s="124"/>
      <c r="FLN27" s="124"/>
      <c r="FLO27" s="124"/>
      <c r="FLP27" s="124"/>
      <c r="FLQ27" s="124"/>
      <c r="FLR27" s="124"/>
      <c r="FLS27" s="124"/>
      <c r="FLT27" s="124"/>
      <c r="FLU27" s="124"/>
      <c r="FLV27" s="124"/>
      <c r="FLW27" s="124"/>
      <c r="FLX27" s="124"/>
      <c r="FLY27" s="124"/>
      <c r="FLZ27" s="124"/>
      <c r="FMA27" s="124"/>
      <c r="FMB27" s="124"/>
      <c r="FMC27" s="124"/>
      <c r="FMD27" s="124"/>
      <c r="FME27" s="124"/>
      <c r="FMF27" s="124"/>
      <c r="FMG27" s="124"/>
      <c r="FMH27" s="124"/>
      <c r="FMI27" s="124"/>
      <c r="FMJ27" s="124"/>
      <c r="FMK27" s="124"/>
      <c r="FML27" s="124"/>
      <c r="FMM27" s="124"/>
      <c r="FMN27" s="124"/>
      <c r="FMO27" s="124"/>
      <c r="FMP27" s="124"/>
      <c r="FMQ27" s="124"/>
      <c r="FMR27" s="124"/>
      <c r="FMS27" s="124"/>
      <c r="FMT27" s="124"/>
      <c r="FMU27" s="124"/>
      <c r="FMV27" s="124"/>
      <c r="FMW27" s="124"/>
      <c r="FMX27" s="124"/>
      <c r="FMY27" s="124"/>
      <c r="FMZ27" s="124"/>
      <c r="FNA27" s="124"/>
      <c r="FNB27" s="124"/>
      <c r="FNC27" s="124"/>
      <c r="FND27" s="124"/>
      <c r="FNE27" s="124"/>
      <c r="FNF27" s="124"/>
      <c r="FNG27" s="124"/>
      <c r="FNH27" s="124"/>
      <c r="FNI27" s="124"/>
      <c r="FNJ27" s="124"/>
      <c r="FNK27" s="124"/>
      <c r="FNL27" s="124"/>
      <c r="FNM27" s="124"/>
      <c r="FNN27" s="124"/>
      <c r="FNO27" s="124"/>
      <c r="FNP27" s="124"/>
      <c r="FNQ27" s="124"/>
      <c r="FNR27" s="124"/>
      <c r="FNS27" s="124"/>
      <c r="FNT27" s="124"/>
      <c r="FNU27" s="124"/>
      <c r="FNV27" s="124"/>
      <c r="FNW27" s="124"/>
      <c r="FNX27" s="124"/>
      <c r="FNY27" s="124"/>
      <c r="FNZ27" s="124"/>
      <c r="FOA27" s="124"/>
      <c r="FOB27" s="124"/>
      <c r="FOC27" s="124"/>
      <c r="FOD27" s="124"/>
      <c r="FOE27" s="124"/>
      <c r="FOF27" s="124"/>
      <c r="FOG27" s="124"/>
      <c r="FOH27" s="124"/>
      <c r="FOI27" s="124"/>
      <c r="FOJ27" s="124"/>
      <c r="FOK27" s="124"/>
      <c r="FOL27" s="124"/>
      <c r="FOM27" s="124"/>
      <c r="FON27" s="124"/>
      <c r="FOO27" s="124"/>
      <c r="FOP27" s="124"/>
      <c r="FOQ27" s="124"/>
      <c r="FOR27" s="124"/>
      <c r="FOS27" s="124"/>
      <c r="FOT27" s="124"/>
      <c r="FOU27" s="124"/>
      <c r="FOV27" s="124"/>
      <c r="FOW27" s="124"/>
      <c r="FOX27" s="124"/>
      <c r="FOY27" s="124"/>
      <c r="FOZ27" s="124"/>
      <c r="FPA27" s="124"/>
      <c r="FPB27" s="124"/>
      <c r="FPC27" s="124"/>
      <c r="FPD27" s="124"/>
      <c r="FPE27" s="124"/>
      <c r="FPF27" s="124"/>
      <c r="FPG27" s="124"/>
      <c r="FPH27" s="124"/>
      <c r="FPI27" s="124"/>
      <c r="FPJ27" s="124"/>
      <c r="FPK27" s="124"/>
      <c r="FPL27" s="124"/>
      <c r="FPM27" s="124"/>
      <c r="FPN27" s="124"/>
      <c r="FPO27" s="124"/>
      <c r="FPP27" s="124"/>
      <c r="FPQ27" s="124"/>
      <c r="FPR27" s="124"/>
      <c r="FPS27" s="124"/>
      <c r="FPT27" s="124"/>
      <c r="FPU27" s="124"/>
      <c r="FPV27" s="124"/>
      <c r="FPW27" s="124"/>
      <c r="FPX27" s="124"/>
      <c r="FPY27" s="124"/>
      <c r="FPZ27" s="124"/>
      <c r="FQA27" s="124"/>
      <c r="FQB27" s="124"/>
      <c r="FQC27" s="124"/>
      <c r="FQD27" s="124"/>
      <c r="FQE27" s="124"/>
      <c r="FQF27" s="124"/>
      <c r="FQG27" s="124"/>
      <c r="FQH27" s="124"/>
      <c r="FQI27" s="124"/>
      <c r="FQJ27" s="124"/>
      <c r="FQK27" s="124"/>
      <c r="FQL27" s="124"/>
      <c r="FQM27" s="124"/>
      <c r="FQN27" s="124"/>
      <c r="FQO27" s="124"/>
      <c r="FQP27" s="124"/>
      <c r="FQQ27" s="124"/>
      <c r="FQR27" s="124"/>
      <c r="FQS27" s="124"/>
      <c r="FQT27" s="124"/>
      <c r="FQU27" s="124"/>
      <c r="FQV27" s="124"/>
      <c r="FQW27" s="124"/>
      <c r="FQX27" s="124"/>
      <c r="FQY27" s="124"/>
      <c r="FQZ27" s="124"/>
      <c r="FRA27" s="124"/>
      <c r="FRB27" s="124"/>
      <c r="FRC27" s="124"/>
      <c r="FRD27" s="124"/>
      <c r="FRE27" s="124"/>
      <c r="FRF27" s="124"/>
      <c r="FRG27" s="124"/>
      <c r="FRH27" s="124"/>
      <c r="FRI27" s="124"/>
      <c r="FRJ27" s="124"/>
      <c r="FRK27" s="124"/>
      <c r="FRL27" s="124"/>
      <c r="FRM27" s="124"/>
      <c r="FRN27" s="124"/>
      <c r="FRO27" s="124"/>
      <c r="FRP27" s="124"/>
      <c r="FRQ27" s="124"/>
      <c r="FRR27" s="124"/>
      <c r="FRS27" s="124"/>
      <c r="FRT27" s="124"/>
      <c r="FRU27" s="124"/>
      <c r="FRV27" s="124"/>
      <c r="FRW27" s="124"/>
      <c r="FRX27" s="124"/>
      <c r="FRY27" s="124"/>
      <c r="FRZ27" s="124"/>
      <c r="FSA27" s="124"/>
      <c r="FSB27" s="124"/>
      <c r="FSC27" s="124"/>
      <c r="FSD27" s="124"/>
      <c r="FSE27" s="124"/>
      <c r="FSF27" s="124"/>
      <c r="FSG27" s="124"/>
      <c r="FSH27" s="124"/>
      <c r="FSI27" s="124"/>
      <c r="FSJ27" s="124"/>
      <c r="FSK27" s="124"/>
      <c r="FSL27" s="124"/>
      <c r="FSM27" s="124"/>
      <c r="FSN27" s="124"/>
      <c r="FSO27" s="124"/>
      <c r="FSP27" s="124"/>
      <c r="FSQ27" s="124"/>
      <c r="FSR27" s="124"/>
      <c r="FSS27" s="124"/>
      <c r="FST27" s="124"/>
      <c r="FSU27" s="124"/>
      <c r="FSV27" s="124"/>
      <c r="FSW27" s="124"/>
      <c r="FSX27" s="124"/>
      <c r="FSY27" s="124"/>
      <c r="FSZ27" s="124"/>
      <c r="FTA27" s="124"/>
      <c r="FTB27" s="124"/>
      <c r="FTC27" s="124"/>
      <c r="FTD27" s="124"/>
      <c r="FTE27" s="124"/>
      <c r="FTF27" s="124"/>
      <c r="FTG27" s="124"/>
      <c r="FTH27" s="124"/>
      <c r="FTI27" s="124"/>
      <c r="FTJ27" s="124"/>
      <c r="FTK27" s="124"/>
      <c r="FTL27" s="124"/>
      <c r="FTM27" s="124"/>
      <c r="FTN27" s="124"/>
      <c r="FTO27" s="124"/>
      <c r="FTP27" s="124"/>
      <c r="FTQ27" s="124"/>
      <c r="FTR27" s="124"/>
      <c r="FTS27" s="124"/>
      <c r="FTT27" s="124"/>
      <c r="FTU27" s="124"/>
      <c r="FTV27" s="124"/>
      <c r="FTW27" s="124"/>
      <c r="FTX27" s="124"/>
      <c r="FTY27" s="124"/>
      <c r="FTZ27" s="124"/>
      <c r="FUA27" s="124"/>
      <c r="FUB27" s="124"/>
      <c r="FUC27" s="124"/>
      <c r="FUD27" s="124"/>
      <c r="FUE27" s="124"/>
      <c r="FUF27" s="124"/>
      <c r="FUG27" s="124"/>
      <c r="FUH27" s="124"/>
      <c r="FUI27" s="124"/>
      <c r="FUJ27" s="124"/>
      <c r="FUK27" s="124"/>
      <c r="FUL27" s="124"/>
      <c r="FUM27" s="124"/>
      <c r="FUN27" s="124"/>
      <c r="FUO27" s="124"/>
      <c r="FUP27" s="124"/>
      <c r="FUQ27" s="124"/>
      <c r="FUR27" s="124"/>
      <c r="FUS27" s="124"/>
      <c r="FUT27" s="124"/>
      <c r="FUU27" s="124"/>
      <c r="FUV27" s="124"/>
      <c r="FUW27" s="124"/>
      <c r="FUX27" s="124"/>
      <c r="FUY27" s="124"/>
      <c r="FUZ27" s="124"/>
      <c r="FVA27" s="124"/>
      <c r="FVB27" s="124"/>
      <c r="FVC27" s="124"/>
      <c r="FVD27" s="124"/>
      <c r="FVE27" s="124"/>
      <c r="FVF27" s="124"/>
      <c r="FVG27" s="124"/>
      <c r="FVH27" s="124"/>
      <c r="FVI27" s="124"/>
      <c r="FVJ27" s="124"/>
      <c r="FVK27" s="124"/>
      <c r="FVL27" s="124"/>
      <c r="FVM27" s="124"/>
      <c r="FVN27" s="124"/>
      <c r="FVO27" s="124"/>
      <c r="FVP27" s="124"/>
      <c r="FVQ27" s="124"/>
      <c r="FVR27" s="124"/>
      <c r="FVS27" s="124"/>
      <c r="FVT27" s="124"/>
      <c r="FVU27" s="124"/>
      <c r="FVV27" s="124"/>
      <c r="FVW27" s="124"/>
      <c r="FVX27" s="124"/>
      <c r="FVY27" s="124"/>
      <c r="FVZ27" s="124"/>
      <c r="FWA27" s="124"/>
      <c r="FWB27" s="124"/>
      <c r="FWC27" s="124"/>
      <c r="FWD27" s="124"/>
      <c r="FWE27" s="124"/>
      <c r="FWF27" s="124"/>
      <c r="FWG27" s="124"/>
      <c r="FWH27" s="124"/>
      <c r="FWI27" s="124"/>
      <c r="FWJ27" s="124"/>
      <c r="FWK27" s="124"/>
      <c r="FWL27" s="124"/>
      <c r="FWM27" s="124"/>
      <c r="FWN27" s="124"/>
      <c r="FWO27" s="124"/>
      <c r="FWP27" s="124"/>
      <c r="FWQ27" s="124"/>
      <c r="FWR27" s="124"/>
      <c r="FWS27" s="124"/>
      <c r="FWT27" s="124"/>
      <c r="FWU27" s="124"/>
      <c r="FWV27" s="124"/>
      <c r="FWW27" s="124"/>
      <c r="FWX27" s="124"/>
      <c r="FWY27" s="124"/>
      <c r="FWZ27" s="124"/>
      <c r="FXA27" s="124"/>
      <c r="FXB27" s="124"/>
      <c r="FXC27" s="124"/>
      <c r="FXD27" s="124"/>
      <c r="FXE27" s="124"/>
      <c r="FXF27" s="124"/>
      <c r="FXG27" s="124"/>
      <c r="FXH27" s="124"/>
      <c r="FXI27" s="124"/>
      <c r="FXJ27" s="124"/>
      <c r="FXK27" s="124"/>
      <c r="FXL27" s="124"/>
      <c r="FXM27" s="124"/>
      <c r="FXN27" s="124"/>
      <c r="FXO27" s="124"/>
      <c r="FXP27" s="124"/>
      <c r="FXQ27" s="124"/>
      <c r="FXR27" s="124"/>
      <c r="FXS27" s="124"/>
      <c r="FXT27" s="124"/>
      <c r="FXU27" s="124"/>
      <c r="FXV27" s="124"/>
      <c r="FXW27" s="124"/>
      <c r="FXX27" s="124"/>
      <c r="FXY27" s="124"/>
      <c r="FXZ27" s="124"/>
      <c r="FYA27" s="124"/>
      <c r="FYB27" s="124"/>
      <c r="FYC27" s="124"/>
      <c r="FYD27" s="124"/>
      <c r="FYE27" s="124"/>
      <c r="FYF27" s="124"/>
      <c r="FYG27" s="124"/>
      <c r="FYH27" s="124"/>
      <c r="FYI27" s="124"/>
      <c r="FYJ27" s="124"/>
      <c r="FYK27" s="124"/>
      <c r="FYL27" s="124"/>
      <c r="FYM27" s="124"/>
      <c r="FYN27" s="124"/>
      <c r="FYO27" s="124"/>
      <c r="FYP27" s="124"/>
      <c r="FYQ27" s="124"/>
      <c r="FYR27" s="124"/>
      <c r="FYS27" s="124"/>
      <c r="FYT27" s="124"/>
      <c r="FYU27" s="124"/>
      <c r="FYV27" s="124"/>
      <c r="FYW27" s="124"/>
      <c r="FYX27" s="124"/>
      <c r="FYY27" s="124"/>
      <c r="FYZ27" s="124"/>
      <c r="FZA27" s="124"/>
      <c r="FZB27" s="124"/>
      <c r="FZC27" s="124"/>
      <c r="FZD27" s="124"/>
      <c r="FZE27" s="124"/>
      <c r="FZF27" s="124"/>
      <c r="FZG27" s="124"/>
      <c r="FZH27" s="124"/>
      <c r="FZI27" s="124"/>
      <c r="FZJ27" s="124"/>
      <c r="FZK27" s="124"/>
      <c r="FZL27" s="124"/>
      <c r="FZM27" s="124"/>
      <c r="FZN27" s="124"/>
      <c r="FZO27" s="124"/>
      <c r="FZP27" s="124"/>
      <c r="FZQ27" s="124"/>
      <c r="FZR27" s="124"/>
      <c r="FZS27" s="124"/>
      <c r="FZT27" s="124"/>
      <c r="FZU27" s="124"/>
      <c r="FZV27" s="124"/>
      <c r="FZW27" s="124"/>
      <c r="FZX27" s="124"/>
      <c r="FZY27" s="124"/>
      <c r="FZZ27" s="124"/>
      <c r="GAA27" s="124"/>
      <c r="GAB27" s="124"/>
      <c r="GAC27" s="124"/>
      <c r="GAD27" s="124"/>
      <c r="GAE27" s="124"/>
      <c r="GAF27" s="124"/>
      <c r="GAG27" s="124"/>
      <c r="GAH27" s="124"/>
      <c r="GAI27" s="124"/>
      <c r="GAJ27" s="124"/>
      <c r="GAK27" s="124"/>
      <c r="GAL27" s="124"/>
      <c r="GAM27" s="124"/>
      <c r="GAN27" s="124"/>
      <c r="GAO27" s="124"/>
      <c r="GAP27" s="124"/>
      <c r="GAQ27" s="124"/>
      <c r="GAR27" s="124"/>
      <c r="GAS27" s="124"/>
      <c r="GAT27" s="124"/>
      <c r="GAU27" s="124"/>
      <c r="GAV27" s="124"/>
      <c r="GAW27" s="124"/>
      <c r="GAX27" s="124"/>
      <c r="GAY27" s="124"/>
      <c r="GAZ27" s="124"/>
      <c r="GBA27" s="124"/>
      <c r="GBB27" s="124"/>
      <c r="GBC27" s="124"/>
      <c r="GBD27" s="124"/>
      <c r="GBE27" s="124"/>
      <c r="GBF27" s="124"/>
      <c r="GBG27" s="124"/>
      <c r="GBH27" s="124"/>
      <c r="GBI27" s="124"/>
      <c r="GBJ27" s="124"/>
      <c r="GBK27" s="124"/>
      <c r="GBL27" s="124"/>
      <c r="GBM27" s="124"/>
      <c r="GBN27" s="124"/>
      <c r="GBO27" s="124"/>
      <c r="GBP27" s="124"/>
      <c r="GBQ27" s="124"/>
      <c r="GBR27" s="124"/>
      <c r="GBS27" s="124"/>
      <c r="GBT27" s="124"/>
      <c r="GBU27" s="124"/>
      <c r="GBV27" s="124"/>
      <c r="GBW27" s="124"/>
      <c r="GBX27" s="124"/>
      <c r="GBY27" s="124"/>
      <c r="GBZ27" s="124"/>
      <c r="GCA27" s="124"/>
      <c r="GCB27" s="124"/>
      <c r="GCC27" s="124"/>
      <c r="GCD27" s="124"/>
      <c r="GCE27" s="124"/>
      <c r="GCF27" s="124"/>
      <c r="GCG27" s="124"/>
      <c r="GCH27" s="124"/>
      <c r="GCI27" s="124"/>
      <c r="GCJ27" s="124"/>
      <c r="GCK27" s="124"/>
      <c r="GCL27" s="124"/>
      <c r="GCM27" s="124"/>
      <c r="GCN27" s="124"/>
      <c r="GCO27" s="124"/>
      <c r="GCP27" s="124"/>
      <c r="GCQ27" s="124"/>
      <c r="GCR27" s="124"/>
      <c r="GCS27" s="124"/>
      <c r="GCT27" s="124"/>
      <c r="GCU27" s="124"/>
      <c r="GCV27" s="124"/>
      <c r="GCW27" s="124"/>
      <c r="GCX27" s="124"/>
      <c r="GCY27" s="124"/>
      <c r="GCZ27" s="124"/>
      <c r="GDA27" s="124"/>
      <c r="GDB27" s="124"/>
      <c r="GDC27" s="124"/>
      <c r="GDD27" s="124"/>
      <c r="GDE27" s="124"/>
      <c r="GDF27" s="124"/>
      <c r="GDG27" s="124"/>
      <c r="GDH27" s="124"/>
      <c r="GDI27" s="124"/>
      <c r="GDJ27" s="124"/>
      <c r="GDK27" s="124"/>
      <c r="GDL27" s="124"/>
      <c r="GDM27" s="124"/>
      <c r="GDN27" s="124"/>
      <c r="GDO27" s="124"/>
      <c r="GDP27" s="124"/>
      <c r="GDQ27" s="124"/>
      <c r="GDR27" s="124"/>
      <c r="GDS27" s="124"/>
      <c r="GDT27" s="124"/>
      <c r="GDU27" s="124"/>
      <c r="GDV27" s="124"/>
      <c r="GDW27" s="124"/>
      <c r="GDX27" s="124"/>
      <c r="GDY27" s="124"/>
      <c r="GDZ27" s="124"/>
      <c r="GEA27" s="124"/>
      <c r="GEB27" s="124"/>
      <c r="GEC27" s="124"/>
      <c r="GED27" s="124"/>
      <c r="GEE27" s="124"/>
      <c r="GEF27" s="124"/>
      <c r="GEG27" s="124"/>
      <c r="GEH27" s="124"/>
      <c r="GEI27" s="124"/>
      <c r="GEJ27" s="124"/>
      <c r="GEK27" s="124"/>
      <c r="GEL27" s="124"/>
      <c r="GEM27" s="124"/>
      <c r="GEN27" s="124"/>
      <c r="GEO27" s="124"/>
      <c r="GEP27" s="124"/>
      <c r="GEQ27" s="124"/>
      <c r="GER27" s="124"/>
      <c r="GES27" s="124"/>
      <c r="GET27" s="124"/>
      <c r="GEU27" s="124"/>
      <c r="GEV27" s="124"/>
      <c r="GEW27" s="124"/>
      <c r="GEX27" s="124"/>
      <c r="GEY27" s="124"/>
      <c r="GEZ27" s="124"/>
      <c r="GFA27" s="124"/>
      <c r="GFB27" s="124"/>
      <c r="GFC27" s="124"/>
      <c r="GFD27" s="124"/>
      <c r="GFE27" s="124"/>
      <c r="GFF27" s="124"/>
      <c r="GFG27" s="124"/>
      <c r="GFH27" s="124"/>
      <c r="GFI27" s="124"/>
      <c r="GFJ27" s="124"/>
      <c r="GFK27" s="124"/>
      <c r="GFL27" s="124"/>
      <c r="GFM27" s="124"/>
      <c r="GFN27" s="124"/>
      <c r="GFO27" s="124"/>
      <c r="GFP27" s="124"/>
      <c r="GFQ27" s="124"/>
      <c r="GFR27" s="124"/>
      <c r="GFS27" s="124"/>
      <c r="GFT27" s="124"/>
      <c r="GFU27" s="124"/>
      <c r="GFV27" s="124"/>
      <c r="GFW27" s="124"/>
      <c r="GFX27" s="124"/>
      <c r="GFY27" s="124"/>
      <c r="GFZ27" s="124"/>
      <c r="GGA27" s="124"/>
      <c r="GGB27" s="124"/>
      <c r="GGC27" s="124"/>
      <c r="GGD27" s="124"/>
      <c r="GGE27" s="124"/>
      <c r="GGF27" s="124"/>
      <c r="GGG27" s="124"/>
      <c r="GGH27" s="124"/>
      <c r="GGI27" s="124"/>
      <c r="GGJ27" s="124"/>
      <c r="GGK27" s="124"/>
      <c r="GGL27" s="124"/>
      <c r="GGM27" s="124"/>
      <c r="GGN27" s="124"/>
      <c r="GGO27" s="124"/>
      <c r="GGP27" s="124"/>
      <c r="GGQ27" s="124"/>
      <c r="GGR27" s="124"/>
      <c r="GGS27" s="124"/>
      <c r="GGT27" s="124"/>
      <c r="GGU27" s="124"/>
      <c r="GGV27" s="124"/>
      <c r="GGW27" s="124"/>
      <c r="GGX27" s="124"/>
      <c r="GGY27" s="124"/>
      <c r="GGZ27" s="124"/>
      <c r="GHA27" s="124"/>
      <c r="GHB27" s="124"/>
      <c r="GHC27" s="124"/>
      <c r="GHD27" s="124"/>
      <c r="GHE27" s="124"/>
      <c r="GHF27" s="124"/>
      <c r="GHG27" s="124"/>
      <c r="GHH27" s="124"/>
      <c r="GHI27" s="124"/>
      <c r="GHJ27" s="124"/>
      <c r="GHK27" s="124"/>
      <c r="GHL27" s="124"/>
      <c r="GHM27" s="124"/>
      <c r="GHN27" s="124"/>
      <c r="GHO27" s="124"/>
      <c r="GHP27" s="124"/>
      <c r="GHQ27" s="124"/>
      <c r="GHR27" s="124"/>
      <c r="GHS27" s="124"/>
      <c r="GHT27" s="124"/>
      <c r="GHU27" s="124"/>
      <c r="GHV27" s="124"/>
      <c r="GHW27" s="124"/>
      <c r="GHX27" s="124"/>
      <c r="GHY27" s="124"/>
      <c r="GHZ27" s="124"/>
      <c r="GIA27" s="124"/>
      <c r="GIB27" s="124"/>
      <c r="GIC27" s="124"/>
      <c r="GID27" s="124"/>
      <c r="GIE27" s="124"/>
      <c r="GIF27" s="124"/>
      <c r="GIG27" s="124"/>
      <c r="GIH27" s="124"/>
      <c r="GII27" s="124"/>
      <c r="GIJ27" s="124"/>
      <c r="GIK27" s="124"/>
      <c r="GIL27" s="124"/>
      <c r="GIM27" s="124"/>
      <c r="GIN27" s="124"/>
      <c r="GIO27" s="124"/>
      <c r="GIP27" s="124"/>
      <c r="GIQ27" s="124"/>
      <c r="GIR27" s="124"/>
      <c r="GIS27" s="124"/>
      <c r="GIT27" s="124"/>
      <c r="GIU27" s="124"/>
      <c r="GIV27" s="124"/>
      <c r="GIW27" s="124"/>
      <c r="GIX27" s="124"/>
      <c r="GIY27" s="124"/>
      <c r="GIZ27" s="124"/>
      <c r="GJA27" s="124"/>
      <c r="GJB27" s="124"/>
      <c r="GJC27" s="124"/>
      <c r="GJD27" s="124"/>
      <c r="GJE27" s="124"/>
      <c r="GJF27" s="124"/>
      <c r="GJG27" s="124"/>
      <c r="GJH27" s="124"/>
      <c r="GJI27" s="124"/>
      <c r="GJJ27" s="124"/>
      <c r="GJK27" s="124"/>
      <c r="GJL27" s="124"/>
      <c r="GJM27" s="124"/>
      <c r="GJN27" s="124"/>
      <c r="GJO27" s="124"/>
      <c r="GJP27" s="124"/>
      <c r="GJQ27" s="124"/>
      <c r="GJR27" s="124"/>
      <c r="GJS27" s="124"/>
      <c r="GJT27" s="124"/>
      <c r="GJU27" s="124"/>
      <c r="GJV27" s="124"/>
      <c r="GJW27" s="124"/>
      <c r="GJX27" s="124"/>
      <c r="GJY27" s="124"/>
      <c r="GJZ27" s="124"/>
      <c r="GKA27" s="124"/>
      <c r="GKB27" s="124"/>
      <c r="GKC27" s="124"/>
      <c r="GKD27" s="124"/>
      <c r="GKE27" s="124"/>
      <c r="GKF27" s="124"/>
      <c r="GKG27" s="124"/>
      <c r="GKH27" s="124"/>
      <c r="GKI27" s="124"/>
      <c r="GKJ27" s="124"/>
      <c r="GKK27" s="124"/>
      <c r="GKL27" s="124"/>
      <c r="GKM27" s="124"/>
      <c r="GKN27" s="124"/>
      <c r="GKO27" s="124"/>
      <c r="GKP27" s="124"/>
      <c r="GKQ27" s="124"/>
      <c r="GKR27" s="124"/>
      <c r="GKS27" s="124"/>
      <c r="GKT27" s="124"/>
      <c r="GKU27" s="124"/>
      <c r="GKV27" s="124"/>
      <c r="GKW27" s="124"/>
      <c r="GKX27" s="124"/>
      <c r="GKY27" s="124"/>
      <c r="GKZ27" s="124"/>
      <c r="GLA27" s="124"/>
      <c r="GLB27" s="124"/>
      <c r="GLC27" s="124"/>
      <c r="GLD27" s="124"/>
      <c r="GLE27" s="124"/>
      <c r="GLF27" s="124"/>
      <c r="GLG27" s="124"/>
      <c r="GLH27" s="124"/>
      <c r="GLI27" s="124"/>
      <c r="GLJ27" s="124"/>
      <c r="GLK27" s="124"/>
      <c r="GLL27" s="124"/>
      <c r="GLM27" s="124"/>
      <c r="GLN27" s="124"/>
      <c r="GLO27" s="124"/>
      <c r="GLP27" s="124"/>
      <c r="GLQ27" s="124"/>
      <c r="GLR27" s="124"/>
      <c r="GLS27" s="124"/>
      <c r="GLT27" s="124"/>
      <c r="GLU27" s="124"/>
      <c r="GLV27" s="124"/>
      <c r="GLW27" s="124"/>
      <c r="GLX27" s="124"/>
      <c r="GLY27" s="124"/>
      <c r="GLZ27" s="124"/>
      <c r="GMA27" s="124"/>
      <c r="GMB27" s="124"/>
      <c r="GMC27" s="124"/>
      <c r="GMD27" s="124"/>
      <c r="GME27" s="124"/>
      <c r="GMF27" s="124"/>
      <c r="GMG27" s="124"/>
      <c r="GMH27" s="124"/>
      <c r="GMI27" s="124"/>
      <c r="GMJ27" s="124"/>
      <c r="GMK27" s="124"/>
      <c r="GML27" s="124"/>
      <c r="GMM27" s="124"/>
      <c r="GMN27" s="124"/>
      <c r="GMO27" s="124"/>
      <c r="GMP27" s="124"/>
      <c r="GMQ27" s="124"/>
      <c r="GMR27" s="124"/>
      <c r="GMS27" s="124"/>
      <c r="GMT27" s="124"/>
      <c r="GMU27" s="124"/>
      <c r="GMV27" s="124"/>
      <c r="GMW27" s="124"/>
      <c r="GMX27" s="124"/>
      <c r="GMY27" s="124"/>
      <c r="GMZ27" s="124"/>
      <c r="GNA27" s="124"/>
      <c r="GNB27" s="124"/>
      <c r="GNC27" s="124"/>
      <c r="GND27" s="124"/>
      <c r="GNE27" s="124"/>
      <c r="GNF27" s="124"/>
      <c r="GNG27" s="124"/>
      <c r="GNH27" s="124"/>
      <c r="GNI27" s="124"/>
      <c r="GNJ27" s="124"/>
      <c r="GNK27" s="124"/>
      <c r="GNL27" s="124"/>
      <c r="GNM27" s="124"/>
      <c r="GNN27" s="124"/>
      <c r="GNO27" s="124"/>
      <c r="GNP27" s="124"/>
      <c r="GNQ27" s="124"/>
      <c r="GNR27" s="124"/>
      <c r="GNS27" s="124"/>
      <c r="GNT27" s="124"/>
      <c r="GNU27" s="124"/>
      <c r="GNV27" s="124"/>
      <c r="GNW27" s="124"/>
      <c r="GNX27" s="124"/>
      <c r="GNY27" s="124"/>
      <c r="GNZ27" s="124"/>
      <c r="GOA27" s="124"/>
      <c r="GOB27" s="124"/>
      <c r="GOC27" s="124"/>
      <c r="GOD27" s="124"/>
      <c r="GOE27" s="124"/>
      <c r="GOF27" s="124"/>
      <c r="GOG27" s="124"/>
      <c r="GOH27" s="124"/>
      <c r="GOI27" s="124"/>
      <c r="GOJ27" s="124"/>
      <c r="GOK27" s="124"/>
      <c r="GOL27" s="124"/>
      <c r="GOM27" s="124"/>
      <c r="GON27" s="124"/>
      <c r="GOO27" s="124"/>
      <c r="GOP27" s="124"/>
      <c r="GOQ27" s="124"/>
      <c r="GOR27" s="124"/>
      <c r="GOS27" s="124"/>
      <c r="GOT27" s="124"/>
      <c r="GOU27" s="124"/>
      <c r="GOV27" s="124"/>
      <c r="GOW27" s="124"/>
      <c r="GOX27" s="124"/>
      <c r="GOY27" s="124"/>
      <c r="GOZ27" s="124"/>
      <c r="GPA27" s="124"/>
      <c r="GPB27" s="124"/>
      <c r="GPC27" s="124"/>
      <c r="GPD27" s="124"/>
      <c r="GPE27" s="124"/>
      <c r="GPF27" s="124"/>
      <c r="GPG27" s="124"/>
      <c r="GPH27" s="124"/>
      <c r="GPI27" s="124"/>
      <c r="GPJ27" s="124"/>
      <c r="GPK27" s="124"/>
      <c r="GPL27" s="124"/>
      <c r="GPM27" s="124"/>
      <c r="GPN27" s="124"/>
      <c r="GPO27" s="124"/>
      <c r="GPP27" s="124"/>
      <c r="GPQ27" s="124"/>
      <c r="GPR27" s="124"/>
      <c r="GPS27" s="124"/>
      <c r="GPT27" s="124"/>
      <c r="GPU27" s="124"/>
      <c r="GPV27" s="124"/>
      <c r="GPW27" s="124"/>
      <c r="GPX27" s="124"/>
      <c r="GPY27" s="124"/>
      <c r="GPZ27" s="124"/>
      <c r="GQA27" s="124"/>
      <c r="GQB27" s="124"/>
      <c r="GQC27" s="124"/>
      <c r="GQD27" s="124"/>
      <c r="GQE27" s="124"/>
      <c r="GQF27" s="124"/>
      <c r="GQG27" s="124"/>
      <c r="GQH27" s="124"/>
      <c r="GQI27" s="124"/>
      <c r="GQJ27" s="124"/>
      <c r="GQK27" s="124"/>
      <c r="GQL27" s="124"/>
      <c r="GQM27" s="124"/>
      <c r="GQN27" s="124"/>
      <c r="GQO27" s="124"/>
      <c r="GQP27" s="124"/>
      <c r="GQQ27" s="124"/>
      <c r="GQR27" s="124"/>
      <c r="GQS27" s="124"/>
      <c r="GQT27" s="124"/>
      <c r="GQU27" s="124"/>
      <c r="GQV27" s="124"/>
      <c r="GQW27" s="124"/>
      <c r="GQX27" s="124"/>
      <c r="GQY27" s="124"/>
      <c r="GQZ27" s="124"/>
      <c r="GRA27" s="124"/>
      <c r="GRB27" s="124"/>
      <c r="GRC27" s="124"/>
      <c r="GRD27" s="124"/>
      <c r="GRE27" s="124"/>
      <c r="GRF27" s="124"/>
      <c r="GRG27" s="124"/>
      <c r="GRH27" s="124"/>
      <c r="GRI27" s="124"/>
      <c r="GRJ27" s="124"/>
      <c r="GRK27" s="124"/>
      <c r="GRL27" s="124"/>
      <c r="GRM27" s="124"/>
      <c r="GRN27" s="124"/>
      <c r="GRO27" s="124"/>
      <c r="GRP27" s="124"/>
      <c r="GRQ27" s="124"/>
      <c r="GRR27" s="124"/>
      <c r="GRS27" s="124"/>
      <c r="GRT27" s="124"/>
      <c r="GRU27" s="124"/>
      <c r="GRV27" s="124"/>
      <c r="GRW27" s="124"/>
      <c r="GRX27" s="124"/>
      <c r="GRY27" s="124"/>
      <c r="GRZ27" s="124"/>
      <c r="GSA27" s="124"/>
      <c r="GSB27" s="124"/>
      <c r="GSC27" s="124"/>
      <c r="GSD27" s="124"/>
      <c r="GSE27" s="124"/>
      <c r="GSF27" s="124"/>
      <c r="GSG27" s="124"/>
      <c r="GSH27" s="124"/>
      <c r="GSI27" s="124"/>
      <c r="GSJ27" s="124"/>
      <c r="GSK27" s="124"/>
      <c r="GSL27" s="124"/>
      <c r="GSM27" s="124"/>
      <c r="GSN27" s="124"/>
      <c r="GSO27" s="124"/>
      <c r="GSP27" s="124"/>
      <c r="GSQ27" s="124"/>
      <c r="GSR27" s="124"/>
      <c r="GSS27" s="124"/>
      <c r="GST27" s="124"/>
      <c r="GSU27" s="124"/>
      <c r="GSV27" s="124"/>
      <c r="GSW27" s="124"/>
      <c r="GSX27" s="124"/>
      <c r="GSY27" s="124"/>
      <c r="GSZ27" s="124"/>
      <c r="GTA27" s="124"/>
      <c r="GTB27" s="124"/>
      <c r="GTC27" s="124"/>
      <c r="GTD27" s="124"/>
      <c r="GTE27" s="124"/>
      <c r="GTF27" s="124"/>
      <c r="GTG27" s="124"/>
      <c r="GTH27" s="124"/>
      <c r="GTI27" s="124"/>
      <c r="GTJ27" s="124"/>
      <c r="GTK27" s="124"/>
      <c r="GTL27" s="124"/>
      <c r="GTM27" s="124"/>
      <c r="GTN27" s="124"/>
      <c r="GTO27" s="124"/>
      <c r="GTP27" s="124"/>
      <c r="GTQ27" s="124"/>
      <c r="GTR27" s="124"/>
      <c r="GTS27" s="124"/>
      <c r="GTT27" s="124"/>
      <c r="GTU27" s="124"/>
      <c r="GTV27" s="124"/>
      <c r="GTW27" s="124"/>
      <c r="GTX27" s="124"/>
      <c r="GTY27" s="124"/>
      <c r="GTZ27" s="124"/>
      <c r="GUA27" s="124"/>
      <c r="GUB27" s="124"/>
      <c r="GUC27" s="124"/>
      <c r="GUD27" s="124"/>
      <c r="GUE27" s="124"/>
      <c r="GUF27" s="124"/>
      <c r="GUG27" s="124"/>
      <c r="GUH27" s="124"/>
      <c r="GUI27" s="124"/>
      <c r="GUJ27" s="124"/>
      <c r="GUK27" s="124"/>
      <c r="GUL27" s="124"/>
      <c r="GUM27" s="124"/>
      <c r="GUN27" s="124"/>
      <c r="GUO27" s="124"/>
      <c r="GUP27" s="124"/>
      <c r="GUQ27" s="124"/>
      <c r="GUR27" s="124"/>
      <c r="GUS27" s="124"/>
      <c r="GUT27" s="124"/>
      <c r="GUU27" s="124"/>
      <c r="GUV27" s="124"/>
      <c r="GUW27" s="124"/>
      <c r="GUX27" s="124"/>
      <c r="GUY27" s="124"/>
      <c r="GUZ27" s="124"/>
      <c r="GVA27" s="124"/>
      <c r="GVB27" s="124"/>
      <c r="GVC27" s="124"/>
      <c r="GVD27" s="124"/>
      <c r="GVE27" s="124"/>
      <c r="GVF27" s="124"/>
      <c r="GVG27" s="124"/>
      <c r="GVH27" s="124"/>
      <c r="GVI27" s="124"/>
      <c r="GVJ27" s="124"/>
      <c r="GVK27" s="124"/>
      <c r="GVL27" s="124"/>
      <c r="GVM27" s="124"/>
      <c r="GVN27" s="124"/>
      <c r="GVO27" s="124"/>
      <c r="GVP27" s="124"/>
      <c r="GVQ27" s="124"/>
      <c r="GVR27" s="124"/>
      <c r="GVS27" s="124"/>
      <c r="GVT27" s="124"/>
      <c r="GVU27" s="124"/>
      <c r="GVV27" s="124"/>
      <c r="GVW27" s="124"/>
      <c r="GVX27" s="124"/>
      <c r="GVY27" s="124"/>
      <c r="GVZ27" s="124"/>
      <c r="GWA27" s="124"/>
      <c r="GWB27" s="124"/>
      <c r="GWC27" s="124"/>
      <c r="GWD27" s="124"/>
      <c r="GWE27" s="124"/>
      <c r="GWF27" s="124"/>
      <c r="GWG27" s="124"/>
      <c r="GWH27" s="124"/>
      <c r="GWI27" s="124"/>
      <c r="GWJ27" s="124"/>
      <c r="GWK27" s="124"/>
      <c r="GWL27" s="124"/>
      <c r="GWM27" s="124"/>
      <c r="GWN27" s="124"/>
      <c r="GWO27" s="124"/>
      <c r="GWP27" s="124"/>
      <c r="GWQ27" s="124"/>
      <c r="GWR27" s="124"/>
      <c r="GWS27" s="124"/>
      <c r="GWT27" s="124"/>
      <c r="GWU27" s="124"/>
      <c r="GWV27" s="124"/>
      <c r="GWW27" s="124"/>
      <c r="GWX27" s="124"/>
      <c r="GWY27" s="124"/>
      <c r="GWZ27" s="124"/>
      <c r="GXA27" s="124"/>
      <c r="GXB27" s="124"/>
      <c r="GXC27" s="124"/>
      <c r="GXD27" s="124"/>
      <c r="GXE27" s="124"/>
      <c r="GXF27" s="124"/>
      <c r="GXG27" s="124"/>
      <c r="GXH27" s="124"/>
      <c r="GXI27" s="124"/>
      <c r="GXJ27" s="124"/>
      <c r="GXK27" s="124"/>
      <c r="GXL27" s="124"/>
      <c r="GXM27" s="124"/>
      <c r="GXN27" s="124"/>
      <c r="GXO27" s="124"/>
      <c r="GXP27" s="124"/>
      <c r="GXQ27" s="124"/>
      <c r="GXR27" s="124"/>
      <c r="GXS27" s="124"/>
      <c r="GXT27" s="124"/>
      <c r="GXU27" s="124"/>
      <c r="GXV27" s="124"/>
      <c r="GXW27" s="124"/>
      <c r="GXX27" s="124"/>
      <c r="GXY27" s="124"/>
      <c r="GXZ27" s="124"/>
      <c r="GYA27" s="124"/>
      <c r="GYB27" s="124"/>
      <c r="GYC27" s="124"/>
      <c r="GYD27" s="124"/>
      <c r="GYE27" s="124"/>
      <c r="GYF27" s="124"/>
      <c r="GYG27" s="124"/>
      <c r="GYH27" s="124"/>
      <c r="GYI27" s="124"/>
      <c r="GYJ27" s="124"/>
      <c r="GYK27" s="124"/>
      <c r="GYL27" s="124"/>
      <c r="GYM27" s="124"/>
      <c r="GYN27" s="124"/>
      <c r="GYO27" s="124"/>
      <c r="GYP27" s="124"/>
      <c r="GYQ27" s="124"/>
      <c r="GYR27" s="124"/>
      <c r="GYS27" s="124"/>
      <c r="GYT27" s="124"/>
      <c r="GYU27" s="124"/>
      <c r="GYV27" s="124"/>
      <c r="GYW27" s="124"/>
      <c r="GYX27" s="124"/>
      <c r="GYY27" s="124"/>
      <c r="GYZ27" s="124"/>
      <c r="GZA27" s="124"/>
      <c r="GZB27" s="124"/>
      <c r="GZC27" s="124"/>
      <c r="GZD27" s="124"/>
      <c r="GZE27" s="124"/>
      <c r="GZF27" s="124"/>
      <c r="GZG27" s="124"/>
      <c r="GZH27" s="124"/>
      <c r="GZI27" s="124"/>
      <c r="GZJ27" s="124"/>
      <c r="GZK27" s="124"/>
      <c r="GZL27" s="124"/>
      <c r="GZM27" s="124"/>
      <c r="GZN27" s="124"/>
      <c r="GZO27" s="124"/>
      <c r="GZP27" s="124"/>
      <c r="GZQ27" s="124"/>
      <c r="GZR27" s="124"/>
      <c r="GZS27" s="124"/>
      <c r="GZT27" s="124"/>
      <c r="GZU27" s="124"/>
      <c r="GZV27" s="124"/>
      <c r="GZW27" s="124"/>
      <c r="GZX27" s="124"/>
      <c r="GZY27" s="124"/>
      <c r="GZZ27" s="124"/>
      <c r="HAA27" s="124"/>
      <c r="HAB27" s="124"/>
      <c r="HAC27" s="124"/>
      <c r="HAD27" s="124"/>
      <c r="HAE27" s="124"/>
      <c r="HAF27" s="124"/>
      <c r="HAG27" s="124"/>
      <c r="HAH27" s="124"/>
      <c r="HAI27" s="124"/>
      <c r="HAJ27" s="124"/>
      <c r="HAK27" s="124"/>
      <c r="HAL27" s="124"/>
      <c r="HAM27" s="124"/>
      <c r="HAN27" s="124"/>
      <c r="HAO27" s="124"/>
      <c r="HAP27" s="124"/>
      <c r="HAQ27" s="124"/>
      <c r="HAR27" s="124"/>
      <c r="HAS27" s="124"/>
      <c r="HAT27" s="124"/>
      <c r="HAU27" s="124"/>
      <c r="HAV27" s="124"/>
      <c r="HAW27" s="124"/>
      <c r="HAX27" s="124"/>
      <c r="HAY27" s="124"/>
      <c r="HAZ27" s="124"/>
      <c r="HBA27" s="124"/>
      <c r="HBB27" s="124"/>
      <c r="HBC27" s="124"/>
      <c r="HBD27" s="124"/>
      <c r="HBE27" s="124"/>
      <c r="HBF27" s="124"/>
      <c r="HBG27" s="124"/>
      <c r="HBH27" s="124"/>
      <c r="HBI27" s="124"/>
      <c r="HBJ27" s="124"/>
      <c r="HBK27" s="124"/>
      <c r="HBL27" s="124"/>
      <c r="HBM27" s="124"/>
      <c r="HBN27" s="124"/>
      <c r="HBO27" s="124"/>
      <c r="HBP27" s="124"/>
      <c r="HBQ27" s="124"/>
      <c r="HBR27" s="124"/>
      <c r="HBS27" s="124"/>
      <c r="HBT27" s="124"/>
      <c r="HBU27" s="124"/>
      <c r="HBV27" s="124"/>
      <c r="HBW27" s="124"/>
      <c r="HBX27" s="124"/>
      <c r="HBY27" s="124"/>
      <c r="HBZ27" s="124"/>
      <c r="HCA27" s="124"/>
      <c r="HCB27" s="124"/>
      <c r="HCC27" s="124"/>
      <c r="HCD27" s="124"/>
      <c r="HCE27" s="124"/>
      <c r="HCF27" s="124"/>
      <c r="HCG27" s="124"/>
      <c r="HCH27" s="124"/>
      <c r="HCI27" s="124"/>
      <c r="HCJ27" s="124"/>
      <c r="HCK27" s="124"/>
      <c r="HCL27" s="124"/>
      <c r="HCM27" s="124"/>
      <c r="HCN27" s="124"/>
      <c r="HCO27" s="124"/>
      <c r="HCP27" s="124"/>
      <c r="HCQ27" s="124"/>
      <c r="HCR27" s="124"/>
      <c r="HCS27" s="124"/>
      <c r="HCT27" s="124"/>
      <c r="HCU27" s="124"/>
      <c r="HCV27" s="124"/>
      <c r="HCW27" s="124"/>
      <c r="HCX27" s="124"/>
      <c r="HCY27" s="124"/>
      <c r="HCZ27" s="124"/>
      <c r="HDA27" s="124"/>
      <c r="HDB27" s="124"/>
      <c r="HDC27" s="124"/>
      <c r="HDD27" s="124"/>
      <c r="HDE27" s="124"/>
      <c r="HDF27" s="124"/>
      <c r="HDG27" s="124"/>
      <c r="HDH27" s="124"/>
      <c r="HDI27" s="124"/>
      <c r="HDJ27" s="124"/>
      <c r="HDK27" s="124"/>
      <c r="HDL27" s="124"/>
      <c r="HDM27" s="124"/>
      <c r="HDN27" s="124"/>
      <c r="HDO27" s="124"/>
      <c r="HDP27" s="124"/>
      <c r="HDQ27" s="124"/>
      <c r="HDR27" s="124"/>
      <c r="HDS27" s="124"/>
      <c r="HDT27" s="124"/>
      <c r="HDU27" s="124"/>
      <c r="HDV27" s="124"/>
      <c r="HDW27" s="124"/>
      <c r="HDX27" s="124"/>
      <c r="HDY27" s="124"/>
      <c r="HDZ27" s="124"/>
      <c r="HEA27" s="124"/>
      <c r="HEB27" s="124"/>
      <c r="HEC27" s="124"/>
      <c r="HED27" s="124"/>
      <c r="HEE27" s="124"/>
      <c r="HEF27" s="124"/>
      <c r="HEG27" s="124"/>
      <c r="HEH27" s="124"/>
      <c r="HEI27" s="124"/>
      <c r="HEJ27" s="124"/>
      <c r="HEK27" s="124"/>
      <c r="HEL27" s="124"/>
      <c r="HEM27" s="124"/>
      <c r="HEN27" s="124"/>
      <c r="HEO27" s="124"/>
      <c r="HEP27" s="124"/>
      <c r="HEQ27" s="124"/>
      <c r="HER27" s="124"/>
      <c r="HES27" s="124"/>
      <c r="HET27" s="124"/>
      <c r="HEU27" s="124"/>
      <c r="HEV27" s="124"/>
      <c r="HEW27" s="124"/>
      <c r="HEX27" s="124"/>
      <c r="HEY27" s="124"/>
      <c r="HEZ27" s="124"/>
      <c r="HFA27" s="124"/>
      <c r="HFB27" s="124"/>
      <c r="HFC27" s="124"/>
      <c r="HFD27" s="124"/>
      <c r="HFE27" s="124"/>
      <c r="HFF27" s="124"/>
      <c r="HFG27" s="124"/>
      <c r="HFH27" s="124"/>
      <c r="HFI27" s="124"/>
      <c r="HFJ27" s="124"/>
      <c r="HFK27" s="124"/>
      <c r="HFL27" s="124"/>
      <c r="HFM27" s="124"/>
      <c r="HFN27" s="124"/>
      <c r="HFO27" s="124"/>
      <c r="HFP27" s="124"/>
      <c r="HFQ27" s="124"/>
      <c r="HFR27" s="124"/>
      <c r="HFS27" s="124"/>
      <c r="HFT27" s="124"/>
      <c r="HFU27" s="124"/>
      <c r="HFV27" s="124"/>
      <c r="HFW27" s="124"/>
      <c r="HFX27" s="124"/>
      <c r="HFY27" s="124"/>
      <c r="HFZ27" s="124"/>
      <c r="HGA27" s="124"/>
      <c r="HGB27" s="124"/>
      <c r="HGC27" s="124"/>
      <c r="HGD27" s="124"/>
      <c r="HGE27" s="124"/>
      <c r="HGF27" s="124"/>
      <c r="HGG27" s="124"/>
      <c r="HGH27" s="124"/>
      <c r="HGI27" s="124"/>
      <c r="HGJ27" s="124"/>
      <c r="HGK27" s="124"/>
      <c r="HGL27" s="124"/>
      <c r="HGM27" s="124"/>
      <c r="HGN27" s="124"/>
      <c r="HGO27" s="124"/>
      <c r="HGP27" s="124"/>
      <c r="HGQ27" s="124"/>
      <c r="HGR27" s="124"/>
      <c r="HGS27" s="124"/>
      <c r="HGT27" s="124"/>
      <c r="HGU27" s="124"/>
      <c r="HGV27" s="124"/>
      <c r="HGW27" s="124"/>
      <c r="HGX27" s="124"/>
      <c r="HGY27" s="124"/>
      <c r="HGZ27" s="124"/>
      <c r="HHA27" s="124"/>
      <c r="HHB27" s="124"/>
      <c r="HHC27" s="124"/>
      <c r="HHD27" s="124"/>
      <c r="HHE27" s="124"/>
      <c r="HHF27" s="124"/>
      <c r="HHG27" s="124"/>
      <c r="HHH27" s="124"/>
      <c r="HHI27" s="124"/>
      <c r="HHJ27" s="124"/>
      <c r="HHK27" s="124"/>
      <c r="HHL27" s="124"/>
      <c r="HHM27" s="124"/>
      <c r="HHN27" s="124"/>
      <c r="HHO27" s="124"/>
      <c r="HHP27" s="124"/>
      <c r="HHQ27" s="124"/>
      <c r="HHR27" s="124"/>
      <c r="HHS27" s="124"/>
      <c r="HHT27" s="124"/>
      <c r="HHU27" s="124"/>
      <c r="HHV27" s="124"/>
      <c r="HHW27" s="124"/>
      <c r="HHX27" s="124"/>
      <c r="HHY27" s="124"/>
      <c r="HHZ27" s="124"/>
      <c r="HIA27" s="124"/>
      <c r="HIB27" s="124"/>
      <c r="HIC27" s="124"/>
      <c r="HID27" s="124"/>
      <c r="HIE27" s="124"/>
      <c r="HIF27" s="124"/>
      <c r="HIG27" s="124"/>
      <c r="HIH27" s="124"/>
      <c r="HII27" s="124"/>
      <c r="HIJ27" s="124"/>
      <c r="HIK27" s="124"/>
      <c r="HIL27" s="124"/>
      <c r="HIM27" s="124"/>
      <c r="HIN27" s="124"/>
      <c r="HIO27" s="124"/>
      <c r="HIP27" s="124"/>
      <c r="HIQ27" s="124"/>
      <c r="HIR27" s="124"/>
      <c r="HIS27" s="124"/>
      <c r="HIT27" s="124"/>
      <c r="HIU27" s="124"/>
      <c r="HIV27" s="124"/>
      <c r="HIW27" s="124"/>
      <c r="HIX27" s="124"/>
      <c r="HIY27" s="124"/>
      <c r="HIZ27" s="124"/>
      <c r="HJA27" s="124"/>
      <c r="HJB27" s="124"/>
      <c r="HJC27" s="124"/>
      <c r="HJD27" s="124"/>
      <c r="HJE27" s="124"/>
      <c r="HJF27" s="124"/>
      <c r="HJG27" s="124"/>
      <c r="HJH27" s="124"/>
      <c r="HJI27" s="124"/>
      <c r="HJJ27" s="124"/>
      <c r="HJK27" s="124"/>
      <c r="HJL27" s="124"/>
      <c r="HJM27" s="124"/>
      <c r="HJN27" s="124"/>
      <c r="HJO27" s="124"/>
      <c r="HJP27" s="124"/>
      <c r="HJQ27" s="124"/>
      <c r="HJR27" s="124"/>
      <c r="HJS27" s="124"/>
      <c r="HJT27" s="124"/>
      <c r="HJU27" s="124"/>
      <c r="HJV27" s="124"/>
      <c r="HJW27" s="124"/>
      <c r="HJX27" s="124"/>
      <c r="HJY27" s="124"/>
      <c r="HJZ27" s="124"/>
      <c r="HKA27" s="124"/>
      <c r="HKB27" s="124"/>
      <c r="HKC27" s="124"/>
      <c r="HKD27" s="124"/>
      <c r="HKE27" s="124"/>
      <c r="HKF27" s="124"/>
      <c r="HKG27" s="124"/>
      <c r="HKH27" s="124"/>
      <c r="HKI27" s="124"/>
      <c r="HKJ27" s="124"/>
      <c r="HKK27" s="124"/>
      <c r="HKL27" s="124"/>
      <c r="HKM27" s="124"/>
      <c r="HKN27" s="124"/>
      <c r="HKO27" s="124"/>
      <c r="HKP27" s="124"/>
      <c r="HKQ27" s="124"/>
      <c r="HKR27" s="124"/>
      <c r="HKS27" s="124"/>
      <c r="HKT27" s="124"/>
      <c r="HKU27" s="124"/>
      <c r="HKV27" s="124"/>
      <c r="HKW27" s="124"/>
      <c r="HKX27" s="124"/>
      <c r="HKY27" s="124"/>
      <c r="HKZ27" s="124"/>
      <c r="HLA27" s="124"/>
      <c r="HLB27" s="124"/>
      <c r="HLC27" s="124"/>
      <c r="HLD27" s="124"/>
      <c r="HLE27" s="124"/>
      <c r="HLF27" s="124"/>
      <c r="HLG27" s="124"/>
      <c r="HLH27" s="124"/>
      <c r="HLI27" s="124"/>
      <c r="HLJ27" s="124"/>
      <c r="HLK27" s="124"/>
      <c r="HLL27" s="124"/>
      <c r="HLM27" s="124"/>
      <c r="HLN27" s="124"/>
      <c r="HLO27" s="124"/>
      <c r="HLP27" s="124"/>
      <c r="HLQ27" s="124"/>
      <c r="HLR27" s="124"/>
      <c r="HLS27" s="124"/>
      <c r="HLT27" s="124"/>
      <c r="HLU27" s="124"/>
      <c r="HLV27" s="124"/>
      <c r="HLW27" s="124"/>
      <c r="HLX27" s="124"/>
      <c r="HLY27" s="124"/>
      <c r="HLZ27" s="124"/>
      <c r="HMA27" s="124"/>
      <c r="HMB27" s="124"/>
      <c r="HMC27" s="124"/>
      <c r="HMD27" s="124"/>
      <c r="HME27" s="124"/>
      <c r="HMF27" s="124"/>
      <c r="HMG27" s="124"/>
      <c r="HMH27" s="124"/>
      <c r="HMI27" s="124"/>
      <c r="HMJ27" s="124"/>
      <c r="HMK27" s="124"/>
      <c r="HML27" s="124"/>
      <c r="HMM27" s="124"/>
      <c r="HMN27" s="124"/>
      <c r="HMO27" s="124"/>
      <c r="HMP27" s="124"/>
      <c r="HMQ27" s="124"/>
      <c r="HMR27" s="124"/>
      <c r="HMS27" s="124"/>
      <c r="HMT27" s="124"/>
      <c r="HMU27" s="124"/>
      <c r="HMV27" s="124"/>
      <c r="HMW27" s="124"/>
      <c r="HMX27" s="124"/>
      <c r="HMY27" s="124"/>
      <c r="HMZ27" s="124"/>
      <c r="HNA27" s="124"/>
      <c r="HNB27" s="124"/>
      <c r="HNC27" s="124"/>
      <c r="HND27" s="124"/>
      <c r="HNE27" s="124"/>
      <c r="HNF27" s="124"/>
      <c r="HNG27" s="124"/>
      <c r="HNH27" s="124"/>
      <c r="HNI27" s="124"/>
      <c r="HNJ27" s="124"/>
      <c r="HNK27" s="124"/>
      <c r="HNL27" s="124"/>
      <c r="HNM27" s="124"/>
      <c r="HNN27" s="124"/>
      <c r="HNO27" s="124"/>
      <c r="HNP27" s="124"/>
      <c r="HNQ27" s="124"/>
      <c r="HNR27" s="124"/>
      <c r="HNS27" s="124"/>
      <c r="HNT27" s="124"/>
      <c r="HNU27" s="124"/>
      <c r="HNV27" s="124"/>
      <c r="HNW27" s="124"/>
      <c r="HNX27" s="124"/>
      <c r="HNY27" s="124"/>
      <c r="HNZ27" s="124"/>
      <c r="HOA27" s="124"/>
      <c r="HOB27" s="124"/>
      <c r="HOC27" s="124"/>
      <c r="HOD27" s="124"/>
      <c r="HOE27" s="124"/>
      <c r="HOF27" s="124"/>
      <c r="HOG27" s="124"/>
      <c r="HOH27" s="124"/>
      <c r="HOI27" s="124"/>
      <c r="HOJ27" s="124"/>
      <c r="HOK27" s="124"/>
      <c r="HOL27" s="124"/>
      <c r="HOM27" s="124"/>
      <c r="HON27" s="124"/>
      <c r="HOO27" s="124"/>
      <c r="HOP27" s="124"/>
      <c r="HOQ27" s="124"/>
      <c r="HOR27" s="124"/>
      <c r="HOS27" s="124"/>
      <c r="HOT27" s="124"/>
      <c r="HOU27" s="124"/>
      <c r="HOV27" s="124"/>
      <c r="HOW27" s="124"/>
      <c r="HOX27" s="124"/>
      <c r="HOY27" s="124"/>
      <c r="HOZ27" s="124"/>
      <c r="HPA27" s="124"/>
      <c r="HPB27" s="124"/>
      <c r="HPC27" s="124"/>
      <c r="HPD27" s="124"/>
      <c r="HPE27" s="124"/>
      <c r="HPF27" s="124"/>
      <c r="HPG27" s="124"/>
      <c r="HPH27" s="124"/>
      <c r="HPI27" s="124"/>
      <c r="HPJ27" s="124"/>
      <c r="HPK27" s="124"/>
      <c r="HPL27" s="124"/>
      <c r="HPM27" s="124"/>
      <c r="HPN27" s="124"/>
      <c r="HPO27" s="124"/>
      <c r="HPP27" s="124"/>
      <c r="HPQ27" s="124"/>
      <c r="HPR27" s="124"/>
      <c r="HPS27" s="124"/>
      <c r="HPT27" s="124"/>
      <c r="HPU27" s="124"/>
      <c r="HPV27" s="124"/>
      <c r="HPW27" s="124"/>
      <c r="HPX27" s="124"/>
      <c r="HPY27" s="124"/>
      <c r="HPZ27" s="124"/>
      <c r="HQA27" s="124"/>
      <c r="HQB27" s="124"/>
      <c r="HQC27" s="124"/>
      <c r="HQD27" s="124"/>
      <c r="HQE27" s="124"/>
      <c r="HQF27" s="124"/>
      <c r="HQG27" s="124"/>
      <c r="HQH27" s="124"/>
      <c r="HQI27" s="124"/>
      <c r="HQJ27" s="124"/>
      <c r="HQK27" s="124"/>
      <c r="HQL27" s="124"/>
      <c r="HQM27" s="124"/>
      <c r="HQN27" s="124"/>
      <c r="HQO27" s="124"/>
      <c r="HQP27" s="124"/>
      <c r="HQQ27" s="124"/>
      <c r="HQR27" s="124"/>
      <c r="HQS27" s="124"/>
      <c r="HQT27" s="124"/>
      <c r="HQU27" s="124"/>
      <c r="HQV27" s="124"/>
      <c r="HQW27" s="124"/>
      <c r="HQX27" s="124"/>
      <c r="HQY27" s="124"/>
      <c r="HQZ27" s="124"/>
      <c r="HRA27" s="124"/>
      <c r="HRB27" s="124"/>
      <c r="HRC27" s="124"/>
      <c r="HRD27" s="124"/>
      <c r="HRE27" s="124"/>
      <c r="HRF27" s="124"/>
      <c r="HRG27" s="124"/>
      <c r="HRH27" s="124"/>
      <c r="HRI27" s="124"/>
      <c r="HRJ27" s="124"/>
      <c r="HRK27" s="124"/>
      <c r="HRL27" s="124"/>
      <c r="HRM27" s="124"/>
      <c r="HRN27" s="124"/>
      <c r="HRO27" s="124"/>
      <c r="HRP27" s="124"/>
      <c r="HRQ27" s="124"/>
      <c r="HRR27" s="124"/>
      <c r="HRS27" s="124"/>
      <c r="HRT27" s="124"/>
      <c r="HRU27" s="124"/>
      <c r="HRV27" s="124"/>
      <c r="HRW27" s="124"/>
      <c r="HRX27" s="124"/>
      <c r="HRY27" s="124"/>
      <c r="HRZ27" s="124"/>
      <c r="HSA27" s="124"/>
      <c r="HSB27" s="124"/>
      <c r="HSC27" s="124"/>
      <c r="HSD27" s="124"/>
      <c r="HSE27" s="124"/>
      <c r="HSF27" s="124"/>
      <c r="HSG27" s="124"/>
      <c r="HSH27" s="124"/>
      <c r="HSI27" s="124"/>
      <c r="HSJ27" s="124"/>
      <c r="HSK27" s="124"/>
      <c r="HSL27" s="124"/>
      <c r="HSM27" s="124"/>
      <c r="HSN27" s="124"/>
      <c r="HSO27" s="124"/>
      <c r="HSP27" s="124"/>
      <c r="HSQ27" s="124"/>
      <c r="HSR27" s="124"/>
      <c r="HSS27" s="124"/>
      <c r="HST27" s="124"/>
      <c r="HSU27" s="124"/>
      <c r="HSV27" s="124"/>
      <c r="HSW27" s="124"/>
      <c r="HSX27" s="124"/>
      <c r="HSY27" s="124"/>
      <c r="HSZ27" s="124"/>
      <c r="HTA27" s="124"/>
      <c r="HTB27" s="124"/>
      <c r="HTC27" s="124"/>
      <c r="HTD27" s="124"/>
      <c r="HTE27" s="124"/>
      <c r="HTF27" s="124"/>
      <c r="HTG27" s="124"/>
      <c r="HTH27" s="124"/>
      <c r="HTI27" s="124"/>
      <c r="HTJ27" s="124"/>
      <c r="HTK27" s="124"/>
      <c r="HTL27" s="124"/>
      <c r="HTM27" s="124"/>
      <c r="HTN27" s="124"/>
      <c r="HTO27" s="124"/>
      <c r="HTP27" s="124"/>
      <c r="HTQ27" s="124"/>
      <c r="HTR27" s="124"/>
      <c r="HTS27" s="124"/>
      <c r="HTT27" s="124"/>
      <c r="HTU27" s="124"/>
      <c r="HTV27" s="124"/>
      <c r="HTW27" s="124"/>
      <c r="HTX27" s="124"/>
      <c r="HTY27" s="124"/>
      <c r="HTZ27" s="124"/>
      <c r="HUA27" s="124"/>
      <c r="HUB27" s="124"/>
      <c r="HUC27" s="124"/>
      <c r="HUD27" s="124"/>
      <c r="HUE27" s="124"/>
      <c r="HUF27" s="124"/>
      <c r="HUG27" s="124"/>
      <c r="HUH27" s="124"/>
      <c r="HUI27" s="124"/>
      <c r="HUJ27" s="124"/>
      <c r="HUK27" s="124"/>
      <c r="HUL27" s="124"/>
      <c r="HUM27" s="124"/>
      <c r="HUN27" s="124"/>
      <c r="HUO27" s="124"/>
      <c r="HUP27" s="124"/>
      <c r="HUQ27" s="124"/>
      <c r="HUR27" s="124"/>
      <c r="HUS27" s="124"/>
      <c r="HUT27" s="124"/>
      <c r="HUU27" s="124"/>
      <c r="HUV27" s="124"/>
      <c r="HUW27" s="124"/>
      <c r="HUX27" s="124"/>
      <c r="HUY27" s="124"/>
      <c r="HUZ27" s="124"/>
      <c r="HVA27" s="124"/>
      <c r="HVB27" s="124"/>
      <c r="HVC27" s="124"/>
      <c r="HVD27" s="124"/>
      <c r="HVE27" s="124"/>
      <c r="HVF27" s="124"/>
      <c r="HVG27" s="124"/>
      <c r="HVH27" s="124"/>
      <c r="HVI27" s="124"/>
      <c r="HVJ27" s="124"/>
      <c r="HVK27" s="124"/>
      <c r="HVL27" s="124"/>
      <c r="HVM27" s="124"/>
      <c r="HVN27" s="124"/>
      <c r="HVO27" s="124"/>
      <c r="HVP27" s="124"/>
      <c r="HVQ27" s="124"/>
      <c r="HVR27" s="124"/>
      <c r="HVS27" s="124"/>
      <c r="HVT27" s="124"/>
      <c r="HVU27" s="124"/>
      <c r="HVV27" s="124"/>
      <c r="HVW27" s="124"/>
      <c r="HVX27" s="124"/>
      <c r="HVY27" s="124"/>
      <c r="HVZ27" s="124"/>
      <c r="HWA27" s="124"/>
      <c r="HWB27" s="124"/>
      <c r="HWC27" s="124"/>
      <c r="HWD27" s="124"/>
      <c r="HWE27" s="124"/>
      <c r="HWF27" s="124"/>
      <c r="HWG27" s="124"/>
      <c r="HWH27" s="124"/>
      <c r="HWI27" s="124"/>
      <c r="HWJ27" s="124"/>
      <c r="HWK27" s="124"/>
      <c r="HWL27" s="124"/>
      <c r="HWM27" s="124"/>
      <c r="HWN27" s="124"/>
      <c r="HWO27" s="124"/>
      <c r="HWP27" s="124"/>
      <c r="HWQ27" s="124"/>
      <c r="HWR27" s="124"/>
      <c r="HWS27" s="124"/>
      <c r="HWT27" s="124"/>
      <c r="HWU27" s="124"/>
      <c r="HWV27" s="124"/>
      <c r="HWW27" s="124"/>
      <c r="HWX27" s="124"/>
      <c r="HWY27" s="124"/>
      <c r="HWZ27" s="124"/>
      <c r="HXA27" s="124"/>
      <c r="HXB27" s="124"/>
      <c r="HXC27" s="124"/>
      <c r="HXD27" s="124"/>
      <c r="HXE27" s="124"/>
      <c r="HXF27" s="124"/>
      <c r="HXG27" s="124"/>
      <c r="HXH27" s="124"/>
      <c r="HXI27" s="124"/>
      <c r="HXJ27" s="124"/>
      <c r="HXK27" s="124"/>
      <c r="HXL27" s="124"/>
      <c r="HXM27" s="124"/>
      <c r="HXN27" s="124"/>
      <c r="HXO27" s="124"/>
      <c r="HXP27" s="124"/>
      <c r="HXQ27" s="124"/>
      <c r="HXR27" s="124"/>
      <c r="HXS27" s="124"/>
      <c r="HXT27" s="124"/>
      <c r="HXU27" s="124"/>
      <c r="HXV27" s="124"/>
      <c r="HXW27" s="124"/>
      <c r="HXX27" s="124"/>
      <c r="HXY27" s="124"/>
      <c r="HXZ27" s="124"/>
      <c r="HYA27" s="124"/>
      <c r="HYB27" s="124"/>
      <c r="HYC27" s="124"/>
      <c r="HYD27" s="124"/>
      <c r="HYE27" s="124"/>
      <c r="HYF27" s="124"/>
      <c r="HYG27" s="124"/>
      <c r="HYH27" s="124"/>
      <c r="HYI27" s="124"/>
      <c r="HYJ27" s="124"/>
      <c r="HYK27" s="124"/>
      <c r="HYL27" s="124"/>
      <c r="HYM27" s="124"/>
      <c r="HYN27" s="124"/>
      <c r="HYO27" s="124"/>
      <c r="HYP27" s="124"/>
      <c r="HYQ27" s="124"/>
      <c r="HYR27" s="124"/>
      <c r="HYS27" s="124"/>
      <c r="HYT27" s="124"/>
      <c r="HYU27" s="124"/>
      <c r="HYV27" s="124"/>
      <c r="HYW27" s="124"/>
      <c r="HYX27" s="124"/>
      <c r="HYY27" s="124"/>
      <c r="HYZ27" s="124"/>
      <c r="HZA27" s="124"/>
      <c r="HZB27" s="124"/>
      <c r="HZC27" s="124"/>
      <c r="HZD27" s="124"/>
      <c r="HZE27" s="124"/>
      <c r="HZF27" s="124"/>
      <c r="HZG27" s="124"/>
      <c r="HZH27" s="124"/>
      <c r="HZI27" s="124"/>
      <c r="HZJ27" s="124"/>
      <c r="HZK27" s="124"/>
      <c r="HZL27" s="124"/>
      <c r="HZM27" s="124"/>
      <c r="HZN27" s="124"/>
      <c r="HZO27" s="124"/>
      <c r="HZP27" s="124"/>
      <c r="HZQ27" s="124"/>
      <c r="HZR27" s="124"/>
      <c r="HZS27" s="124"/>
      <c r="HZT27" s="124"/>
      <c r="HZU27" s="124"/>
      <c r="HZV27" s="124"/>
      <c r="HZW27" s="124"/>
      <c r="HZX27" s="124"/>
      <c r="HZY27" s="124"/>
      <c r="HZZ27" s="124"/>
      <c r="IAA27" s="124"/>
      <c r="IAB27" s="124"/>
      <c r="IAC27" s="124"/>
      <c r="IAD27" s="124"/>
      <c r="IAE27" s="124"/>
      <c r="IAF27" s="124"/>
      <c r="IAG27" s="124"/>
      <c r="IAH27" s="124"/>
      <c r="IAI27" s="124"/>
      <c r="IAJ27" s="124"/>
      <c r="IAK27" s="124"/>
      <c r="IAL27" s="124"/>
      <c r="IAM27" s="124"/>
      <c r="IAN27" s="124"/>
      <c r="IAO27" s="124"/>
      <c r="IAP27" s="124"/>
      <c r="IAQ27" s="124"/>
      <c r="IAR27" s="124"/>
      <c r="IAS27" s="124"/>
      <c r="IAT27" s="124"/>
      <c r="IAU27" s="124"/>
      <c r="IAV27" s="124"/>
      <c r="IAW27" s="124"/>
      <c r="IAX27" s="124"/>
      <c r="IAY27" s="124"/>
      <c r="IAZ27" s="124"/>
      <c r="IBA27" s="124"/>
      <c r="IBB27" s="124"/>
      <c r="IBC27" s="124"/>
      <c r="IBD27" s="124"/>
      <c r="IBE27" s="124"/>
      <c r="IBF27" s="124"/>
      <c r="IBG27" s="124"/>
      <c r="IBH27" s="124"/>
      <c r="IBI27" s="124"/>
      <c r="IBJ27" s="124"/>
      <c r="IBK27" s="124"/>
      <c r="IBL27" s="124"/>
      <c r="IBM27" s="124"/>
      <c r="IBN27" s="124"/>
      <c r="IBO27" s="124"/>
      <c r="IBP27" s="124"/>
      <c r="IBQ27" s="124"/>
      <c r="IBR27" s="124"/>
      <c r="IBS27" s="124"/>
      <c r="IBT27" s="124"/>
      <c r="IBU27" s="124"/>
      <c r="IBV27" s="124"/>
      <c r="IBW27" s="124"/>
      <c r="IBX27" s="124"/>
      <c r="IBY27" s="124"/>
      <c r="IBZ27" s="124"/>
      <c r="ICA27" s="124"/>
      <c r="ICB27" s="124"/>
      <c r="ICC27" s="124"/>
      <c r="ICD27" s="124"/>
      <c r="ICE27" s="124"/>
      <c r="ICF27" s="124"/>
      <c r="ICG27" s="124"/>
      <c r="ICH27" s="124"/>
      <c r="ICI27" s="124"/>
      <c r="ICJ27" s="124"/>
      <c r="ICK27" s="124"/>
      <c r="ICL27" s="124"/>
      <c r="ICM27" s="124"/>
      <c r="ICN27" s="124"/>
      <c r="ICO27" s="124"/>
      <c r="ICP27" s="124"/>
      <c r="ICQ27" s="124"/>
      <c r="ICR27" s="124"/>
      <c r="ICS27" s="124"/>
      <c r="ICT27" s="124"/>
      <c r="ICU27" s="124"/>
      <c r="ICV27" s="124"/>
      <c r="ICW27" s="124"/>
      <c r="ICX27" s="124"/>
      <c r="ICY27" s="124"/>
      <c r="ICZ27" s="124"/>
      <c r="IDA27" s="124"/>
      <c r="IDB27" s="124"/>
      <c r="IDC27" s="124"/>
      <c r="IDD27" s="124"/>
      <c r="IDE27" s="124"/>
      <c r="IDF27" s="124"/>
      <c r="IDG27" s="124"/>
      <c r="IDH27" s="124"/>
      <c r="IDI27" s="124"/>
      <c r="IDJ27" s="124"/>
      <c r="IDK27" s="124"/>
      <c r="IDL27" s="124"/>
      <c r="IDM27" s="124"/>
      <c r="IDN27" s="124"/>
      <c r="IDO27" s="124"/>
      <c r="IDP27" s="124"/>
      <c r="IDQ27" s="124"/>
      <c r="IDR27" s="124"/>
      <c r="IDS27" s="124"/>
      <c r="IDT27" s="124"/>
      <c r="IDU27" s="124"/>
      <c r="IDV27" s="124"/>
      <c r="IDW27" s="124"/>
      <c r="IDX27" s="124"/>
      <c r="IDY27" s="124"/>
      <c r="IDZ27" s="124"/>
      <c r="IEA27" s="124"/>
      <c r="IEB27" s="124"/>
      <c r="IEC27" s="124"/>
      <c r="IED27" s="124"/>
      <c r="IEE27" s="124"/>
      <c r="IEF27" s="124"/>
      <c r="IEG27" s="124"/>
      <c r="IEH27" s="124"/>
      <c r="IEI27" s="124"/>
      <c r="IEJ27" s="124"/>
      <c r="IEK27" s="124"/>
      <c r="IEL27" s="124"/>
      <c r="IEM27" s="124"/>
      <c r="IEN27" s="124"/>
      <c r="IEO27" s="124"/>
      <c r="IEP27" s="124"/>
      <c r="IEQ27" s="124"/>
      <c r="IER27" s="124"/>
      <c r="IES27" s="124"/>
      <c r="IET27" s="124"/>
      <c r="IEU27" s="124"/>
      <c r="IEV27" s="124"/>
      <c r="IEW27" s="124"/>
      <c r="IEX27" s="124"/>
      <c r="IEY27" s="124"/>
      <c r="IEZ27" s="124"/>
      <c r="IFA27" s="124"/>
      <c r="IFB27" s="124"/>
      <c r="IFC27" s="124"/>
      <c r="IFD27" s="124"/>
      <c r="IFE27" s="124"/>
      <c r="IFF27" s="124"/>
      <c r="IFG27" s="124"/>
      <c r="IFH27" s="124"/>
      <c r="IFI27" s="124"/>
      <c r="IFJ27" s="124"/>
      <c r="IFK27" s="124"/>
      <c r="IFL27" s="124"/>
      <c r="IFM27" s="124"/>
      <c r="IFN27" s="124"/>
      <c r="IFO27" s="124"/>
      <c r="IFP27" s="124"/>
      <c r="IFQ27" s="124"/>
      <c r="IFR27" s="124"/>
      <c r="IFS27" s="124"/>
      <c r="IFT27" s="124"/>
      <c r="IFU27" s="124"/>
      <c r="IFV27" s="124"/>
      <c r="IFW27" s="124"/>
      <c r="IFX27" s="124"/>
      <c r="IFY27" s="124"/>
      <c r="IFZ27" s="124"/>
      <c r="IGA27" s="124"/>
      <c r="IGB27" s="124"/>
      <c r="IGC27" s="124"/>
      <c r="IGD27" s="124"/>
      <c r="IGE27" s="124"/>
      <c r="IGF27" s="124"/>
      <c r="IGG27" s="124"/>
      <c r="IGH27" s="124"/>
      <c r="IGI27" s="124"/>
      <c r="IGJ27" s="124"/>
      <c r="IGK27" s="124"/>
      <c r="IGL27" s="124"/>
      <c r="IGM27" s="124"/>
      <c r="IGN27" s="124"/>
      <c r="IGO27" s="124"/>
      <c r="IGP27" s="124"/>
      <c r="IGQ27" s="124"/>
      <c r="IGR27" s="124"/>
      <c r="IGS27" s="124"/>
      <c r="IGT27" s="124"/>
      <c r="IGU27" s="124"/>
      <c r="IGV27" s="124"/>
      <c r="IGW27" s="124"/>
      <c r="IGX27" s="124"/>
      <c r="IGY27" s="124"/>
      <c r="IGZ27" s="124"/>
      <c r="IHA27" s="124"/>
      <c r="IHB27" s="124"/>
      <c r="IHC27" s="124"/>
      <c r="IHD27" s="124"/>
      <c r="IHE27" s="124"/>
      <c r="IHF27" s="124"/>
      <c r="IHG27" s="124"/>
      <c r="IHH27" s="124"/>
      <c r="IHI27" s="124"/>
      <c r="IHJ27" s="124"/>
      <c r="IHK27" s="124"/>
      <c r="IHL27" s="124"/>
      <c r="IHM27" s="124"/>
      <c r="IHN27" s="124"/>
      <c r="IHO27" s="124"/>
      <c r="IHP27" s="124"/>
      <c r="IHQ27" s="124"/>
      <c r="IHR27" s="124"/>
      <c r="IHS27" s="124"/>
      <c r="IHT27" s="124"/>
      <c r="IHU27" s="124"/>
      <c r="IHV27" s="124"/>
      <c r="IHW27" s="124"/>
      <c r="IHX27" s="124"/>
      <c r="IHY27" s="124"/>
      <c r="IHZ27" s="124"/>
      <c r="IIA27" s="124"/>
      <c r="IIB27" s="124"/>
      <c r="IIC27" s="124"/>
      <c r="IID27" s="124"/>
      <c r="IIE27" s="124"/>
      <c r="IIF27" s="124"/>
      <c r="IIG27" s="124"/>
      <c r="IIH27" s="124"/>
      <c r="III27" s="124"/>
      <c r="IIJ27" s="124"/>
      <c r="IIK27" s="124"/>
      <c r="IIL27" s="124"/>
      <c r="IIM27" s="124"/>
      <c r="IIN27" s="124"/>
      <c r="IIO27" s="124"/>
      <c r="IIP27" s="124"/>
      <c r="IIQ27" s="124"/>
      <c r="IIR27" s="124"/>
      <c r="IIS27" s="124"/>
      <c r="IIT27" s="124"/>
      <c r="IIU27" s="124"/>
      <c r="IIV27" s="124"/>
      <c r="IIW27" s="124"/>
      <c r="IIX27" s="124"/>
      <c r="IIY27" s="124"/>
      <c r="IIZ27" s="124"/>
      <c r="IJA27" s="124"/>
      <c r="IJB27" s="124"/>
      <c r="IJC27" s="124"/>
      <c r="IJD27" s="124"/>
      <c r="IJE27" s="124"/>
      <c r="IJF27" s="124"/>
      <c r="IJG27" s="124"/>
      <c r="IJH27" s="124"/>
      <c r="IJI27" s="124"/>
      <c r="IJJ27" s="124"/>
      <c r="IJK27" s="124"/>
      <c r="IJL27" s="124"/>
      <c r="IJM27" s="124"/>
      <c r="IJN27" s="124"/>
      <c r="IJO27" s="124"/>
      <c r="IJP27" s="124"/>
      <c r="IJQ27" s="124"/>
      <c r="IJR27" s="124"/>
      <c r="IJS27" s="124"/>
      <c r="IJT27" s="124"/>
      <c r="IJU27" s="124"/>
      <c r="IJV27" s="124"/>
      <c r="IJW27" s="124"/>
      <c r="IJX27" s="124"/>
      <c r="IJY27" s="124"/>
      <c r="IJZ27" s="124"/>
      <c r="IKA27" s="124"/>
      <c r="IKB27" s="124"/>
      <c r="IKC27" s="124"/>
      <c r="IKD27" s="124"/>
      <c r="IKE27" s="124"/>
      <c r="IKF27" s="124"/>
      <c r="IKG27" s="124"/>
      <c r="IKH27" s="124"/>
      <c r="IKI27" s="124"/>
      <c r="IKJ27" s="124"/>
      <c r="IKK27" s="124"/>
      <c r="IKL27" s="124"/>
      <c r="IKM27" s="124"/>
      <c r="IKN27" s="124"/>
      <c r="IKO27" s="124"/>
      <c r="IKP27" s="124"/>
      <c r="IKQ27" s="124"/>
      <c r="IKR27" s="124"/>
      <c r="IKS27" s="124"/>
      <c r="IKT27" s="124"/>
      <c r="IKU27" s="124"/>
      <c r="IKV27" s="124"/>
      <c r="IKW27" s="124"/>
      <c r="IKX27" s="124"/>
      <c r="IKY27" s="124"/>
      <c r="IKZ27" s="124"/>
      <c r="ILA27" s="124"/>
      <c r="ILB27" s="124"/>
      <c r="ILC27" s="124"/>
      <c r="ILD27" s="124"/>
      <c r="ILE27" s="124"/>
      <c r="ILF27" s="124"/>
      <c r="ILG27" s="124"/>
      <c r="ILH27" s="124"/>
      <c r="ILI27" s="124"/>
      <c r="ILJ27" s="124"/>
      <c r="ILK27" s="124"/>
      <c r="ILL27" s="124"/>
      <c r="ILM27" s="124"/>
      <c r="ILN27" s="124"/>
      <c r="ILO27" s="124"/>
      <c r="ILP27" s="124"/>
      <c r="ILQ27" s="124"/>
      <c r="ILR27" s="124"/>
      <c r="ILS27" s="124"/>
      <c r="ILT27" s="124"/>
      <c r="ILU27" s="124"/>
      <c r="ILV27" s="124"/>
      <c r="ILW27" s="124"/>
      <c r="ILX27" s="124"/>
      <c r="ILY27" s="124"/>
      <c r="ILZ27" s="124"/>
      <c r="IMA27" s="124"/>
      <c r="IMB27" s="124"/>
      <c r="IMC27" s="124"/>
      <c r="IMD27" s="124"/>
      <c r="IME27" s="124"/>
      <c r="IMF27" s="124"/>
      <c r="IMG27" s="124"/>
      <c r="IMH27" s="124"/>
      <c r="IMI27" s="124"/>
      <c r="IMJ27" s="124"/>
      <c r="IMK27" s="124"/>
      <c r="IML27" s="124"/>
      <c r="IMM27" s="124"/>
      <c r="IMN27" s="124"/>
      <c r="IMO27" s="124"/>
      <c r="IMP27" s="124"/>
      <c r="IMQ27" s="124"/>
      <c r="IMR27" s="124"/>
      <c r="IMS27" s="124"/>
      <c r="IMT27" s="124"/>
      <c r="IMU27" s="124"/>
      <c r="IMV27" s="124"/>
      <c r="IMW27" s="124"/>
      <c r="IMX27" s="124"/>
      <c r="IMY27" s="124"/>
      <c r="IMZ27" s="124"/>
      <c r="INA27" s="124"/>
      <c r="INB27" s="124"/>
      <c r="INC27" s="124"/>
      <c r="IND27" s="124"/>
      <c r="INE27" s="124"/>
      <c r="INF27" s="124"/>
      <c r="ING27" s="124"/>
      <c r="INH27" s="124"/>
      <c r="INI27" s="124"/>
      <c r="INJ27" s="124"/>
      <c r="INK27" s="124"/>
      <c r="INL27" s="124"/>
      <c r="INM27" s="124"/>
      <c r="INN27" s="124"/>
      <c r="INO27" s="124"/>
      <c r="INP27" s="124"/>
      <c r="INQ27" s="124"/>
      <c r="INR27" s="124"/>
      <c r="INS27" s="124"/>
      <c r="INT27" s="124"/>
      <c r="INU27" s="124"/>
      <c r="INV27" s="124"/>
      <c r="INW27" s="124"/>
      <c r="INX27" s="124"/>
      <c r="INY27" s="124"/>
      <c r="INZ27" s="124"/>
      <c r="IOA27" s="124"/>
      <c r="IOB27" s="124"/>
      <c r="IOC27" s="124"/>
      <c r="IOD27" s="124"/>
      <c r="IOE27" s="124"/>
      <c r="IOF27" s="124"/>
      <c r="IOG27" s="124"/>
      <c r="IOH27" s="124"/>
      <c r="IOI27" s="124"/>
      <c r="IOJ27" s="124"/>
      <c r="IOK27" s="124"/>
      <c r="IOL27" s="124"/>
      <c r="IOM27" s="124"/>
      <c r="ION27" s="124"/>
      <c r="IOO27" s="124"/>
      <c r="IOP27" s="124"/>
      <c r="IOQ27" s="124"/>
      <c r="IOR27" s="124"/>
      <c r="IOS27" s="124"/>
      <c r="IOT27" s="124"/>
      <c r="IOU27" s="124"/>
      <c r="IOV27" s="124"/>
      <c r="IOW27" s="124"/>
      <c r="IOX27" s="124"/>
      <c r="IOY27" s="124"/>
      <c r="IOZ27" s="124"/>
      <c r="IPA27" s="124"/>
      <c r="IPB27" s="124"/>
      <c r="IPC27" s="124"/>
      <c r="IPD27" s="124"/>
      <c r="IPE27" s="124"/>
      <c r="IPF27" s="124"/>
      <c r="IPG27" s="124"/>
      <c r="IPH27" s="124"/>
      <c r="IPI27" s="124"/>
      <c r="IPJ27" s="124"/>
      <c r="IPK27" s="124"/>
      <c r="IPL27" s="124"/>
      <c r="IPM27" s="124"/>
      <c r="IPN27" s="124"/>
      <c r="IPO27" s="124"/>
      <c r="IPP27" s="124"/>
      <c r="IPQ27" s="124"/>
      <c r="IPR27" s="124"/>
      <c r="IPS27" s="124"/>
      <c r="IPT27" s="124"/>
      <c r="IPU27" s="124"/>
      <c r="IPV27" s="124"/>
      <c r="IPW27" s="124"/>
      <c r="IPX27" s="124"/>
      <c r="IPY27" s="124"/>
      <c r="IPZ27" s="124"/>
      <c r="IQA27" s="124"/>
      <c r="IQB27" s="124"/>
      <c r="IQC27" s="124"/>
      <c r="IQD27" s="124"/>
      <c r="IQE27" s="124"/>
      <c r="IQF27" s="124"/>
      <c r="IQG27" s="124"/>
      <c r="IQH27" s="124"/>
      <c r="IQI27" s="124"/>
      <c r="IQJ27" s="124"/>
      <c r="IQK27" s="124"/>
      <c r="IQL27" s="124"/>
      <c r="IQM27" s="124"/>
      <c r="IQN27" s="124"/>
      <c r="IQO27" s="124"/>
      <c r="IQP27" s="124"/>
      <c r="IQQ27" s="124"/>
      <c r="IQR27" s="124"/>
      <c r="IQS27" s="124"/>
      <c r="IQT27" s="124"/>
      <c r="IQU27" s="124"/>
      <c r="IQV27" s="124"/>
      <c r="IQW27" s="124"/>
      <c r="IQX27" s="124"/>
      <c r="IQY27" s="124"/>
      <c r="IQZ27" s="124"/>
      <c r="IRA27" s="124"/>
      <c r="IRB27" s="124"/>
      <c r="IRC27" s="124"/>
      <c r="IRD27" s="124"/>
      <c r="IRE27" s="124"/>
      <c r="IRF27" s="124"/>
      <c r="IRG27" s="124"/>
      <c r="IRH27" s="124"/>
      <c r="IRI27" s="124"/>
      <c r="IRJ27" s="124"/>
      <c r="IRK27" s="124"/>
      <c r="IRL27" s="124"/>
      <c r="IRM27" s="124"/>
      <c r="IRN27" s="124"/>
      <c r="IRO27" s="124"/>
      <c r="IRP27" s="124"/>
      <c r="IRQ27" s="124"/>
      <c r="IRR27" s="124"/>
      <c r="IRS27" s="124"/>
      <c r="IRT27" s="124"/>
      <c r="IRU27" s="124"/>
      <c r="IRV27" s="124"/>
      <c r="IRW27" s="124"/>
      <c r="IRX27" s="124"/>
      <c r="IRY27" s="124"/>
      <c r="IRZ27" s="124"/>
      <c r="ISA27" s="124"/>
      <c r="ISB27" s="124"/>
      <c r="ISC27" s="124"/>
      <c r="ISD27" s="124"/>
      <c r="ISE27" s="124"/>
      <c r="ISF27" s="124"/>
      <c r="ISG27" s="124"/>
      <c r="ISH27" s="124"/>
      <c r="ISI27" s="124"/>
      <c r="ISJ27" s="124"/>
      <c r="ISK27" s="124"/>
      <c r="ISL27" s="124"/>
      <c r="ISM27" s="124"/>
      <c r="ISN27" s="124"/>
      <c r="ISO27" s="124"/>
      <c r="ISP27" s="124"/>
      <c r="ISQ27" s="124"/>
      <c r="ISR27" s="124"/>
      <c r="ISS27" s="124"/>
      <c r="IST27" s="124"/>
      <c r="ISU27" s="124"/>
      <c r="ISV27" s="124"/>
      <c r="ISW27" s="124"/>
      <c r="ISX27" s="124"/>
      <c r="ISY27" s="124"/>
      <c r="ISZ27" s="124"/>
      <c r="ITA27" s="124"/>
      <c r="ITB27" s="124"/>
      <c r="ITC27" s="124"/>
      <c r="ITD27" s="124"/>
      <c r="ITE27" s="124"/>
      <c r="ITF27" s="124"/>
      <c r="ITG27" s="124"/>
      <c r="ITH27" s="124"/>
      <c r="ITI27" s="124"/>
      <c r="ITJ27" s="124"/>
      <c r="ITK27" s="124"/>
      <c r="ITL27" s="124"/>
      <c r="ITM27" s="124"/>
      <c r="ITN27" s="124"/>
      <c r="ITO27" s="124"/>
      <c r="ITP27" s="124"/>
      <c r="ITQ27" s="124"/>
      <c r="ITR27" s="124"/>
      <c r="ITS27" s="124"/>
      <c r="ITT27" s="124"/>
      <c r="ITU27" s="124"/>
      <c r="ITV27" s="124"/>
      <c r="ITW27" s="124"/>
      <c r="ITX27" s="124"/>
      <c r="ITY27" s="124"/>
      <c r="ITZ27" s="124"/>
      <c r="IUA27" s="124"/>
      <c r="IUB27" s="124"/>
      <c r="IUC27" s="124"/>
      <c r="IUD27" s="124"/>
      <c r="IUE27" s="124"/>
      <c r="IUF27" s="124"/>
      <c r="IUG27" s="124"/>
      <c r="IUH27" s="124"/>
      <c r="IUI27" s="124"/>
      <c r="IUJ27" s="124"/>
      <c r="IUK27" s="124"/>
      <c r="IUL27" s="124"/>
      <c r="IUM27" s="124"/>
      <c r="IUN27" s="124"/>
      <c r="IUO27" s="124"/>
      <c r="IUP27" s="124"/>
      <c r="IUQ27" s="124"/>
      <c r="IUR27" s="124"/>
      <c r="IUS27" s="124"/>
      <c r="IUT27" s="124"/>
      <c r="IUU27" s="124"/>
      <c r="IUV27" s="124"/>
      <c r="IUW27" s="124"/>
      <c r="IUX27" s="124"/>
      <c r="IUY27" s="124"/>
      <c r="IUZ27" s="124"/>
      <c r="IVA27" s="124"/>
      <c r="IVB27" s="124"/>
      <c r="IVC27" s="124"/>
      <c r="IVD27" s="124"/>
      <c r="IVE27" s="124"/>
      <c r="IVF27" s="124"/>
      <c r="IVG27" s="124"/>
      <c r="IVH27" s="124"/>
      <c r="IVI27" s="124"/>
      <c r="IVJ27" s="124"/>
      <c r="IVK27" s="124"/>
      <c r="IVL27" s="124"/>
      <c r="IVM27" s="124"/>
      <c r="IVN27" s="124"/>
      <c r="IVO27" s="124"/>
      <c r="IVP27" s="124"/>
      <c r="IVQ27" s="124"/>
      <c r="IVR27" s="124"/>
      <c r="IVS27" s="124"/>
      <c r="IVT27" s="124"/>
      <c r="IVU27" s="124"/>
      <c r="IVV27" s="124"/>
      <c r="IVW27" s="124"/>
      <c r="IVX27" s="124"/>
      <c r="IVY27" s="124"/>
      <c r="IVZ27" s="124"/>
      <c r="IWA27" s="124"/>
      <c r="IWB27" s="124"/>
      <c r="IWC27" s="124"/>
      <c r="IWD27" s="124"/>
      <c r="IWE27" s="124"/>
      <c r="IWF27" s="124"/>
      <c r="IWG27" s="124"/>
      <c r="IWH27" s="124"/>
      <c r="IWI27" s="124"/>
      <c r="IWJ27" s="124"/>
      <c r="IWK27" s="124"/>
      <c r="IWL27" s="124"/>
      <c r="IWM27" s="124"/>
      <c r="IWN27" s="124"/>
      <c r="IWO27" s="124"/>
      <c r="IWP27" s="124"/>
      <c r="IWQ27" s="124"/>
      <c r="IWR27" s="124"/>
      <c r="IWS27" s="124"/>
      <c r="IWT27" s="124"/>
      <c r="IWU27" s="124"/>
      <c r="IWV27" s="124"/>
      <c r="IWW27" s="124"/>
      <c r="IWX27" s="124"/>
      <c r="IWY27" s="124"/>
      <c r="IWZ27" s="124"/>
      <c r="IXA27" s="124"/>
      <c r="IXB27" s="124"/>
      <c r="IXC27" s="124"/>
      <c r="IXD27" s="124"/>
      <c r="IXE27" s="124"/>
      <c r="IXF27" s="124"/>
      <c r="IXG27" s="124"/>
      <c r="IXH27" s="124"/>
      <c r="IXI27" s="124"/>
      <c r="IXJ27" s="124"/>
      <c r="IXK27" s="124"/>
      <c r="IXL27" s="124"/>
      <c r="IXM27" s="124"/>
      <c r="IXN27" s="124"/>
      <c r="IXO27" s="124"/>
      <c r="IXP27" s="124"/>
      <c r="IXQ27" s="124"/>
      <c r="IXR27" s="124"/>
      <c r="IXS27" s="124"/>
      <c r="IXT27" s="124"/>
      <c r="IXU27" s="124"/>
      <c r="IXV27" s="124"/>
      <c r="IXW27" s="124"/>
      <c r="IXX27" s="124"/>
      <c r="IXY27" s="124"/>
      <c r="IXZ27" s="124"/>
      <c r="IYA27" s="124"/>
      <c r="IYB27" s="124"/>
      <c r="IYC27" s="124"/>
      <c r="IYD27" s="124"/>
      <c r="IYE27" s="124"/>
      <c r="IYF27" s="124"/>
      <c r="IYG27" s="124"/>
      <c r="IYH27" s="124"/>
      <c r="IYI27" s="124"/>
      <c r="IYJ27" s="124"/>
      <c r="IYK27" s="124"/>
      <c r="IYL27" s="124"/>
      <c r="IYM27" s="124"/>
      <c r="IYN27" s="124"/>
      <c r="IYO27" s="124"/>
      <c r="IYP27" s="124"/>
      <c r="IYQ27" s="124"/>
      <c r="IYR27" s="124"/>
      <c r="IYS27" s="124"/>
      <c r="IYT27" s="124"/>
      <c r="IYU27" s="124"/>
      <c r="IYV27" s="124"/>
      <c r="IYW27" s="124"/>
      <c r="IYX27" s="124"/>
      <c r="IYY27" s="124"/>
      <c r="IYZ27" s="124"/>
      <c r="IZA27" s="124"/>
      <c r="IZB27" s="124"/>
      <c r="IZC27" s="124"/>
      <c r="IZD27" s="124"/>
      <c r="IZE27" s="124"/>
      <c r="IZF27" s="124"/>
      <c r="IZG27" s="124"/>
      <c r="IZH27" s="124"/>
      <c r="IZI27" s="124"/>
      <c r="IZJ27" s="124"/>
      <c r="IZK27" s="124"/>
      <c r="IZL27" s="124"/>
      <c r="IZM27" s="124"/>
      <c r="IZN27" s="124"/>
      <c r="IZO27" s="124"/>
      <c r="IZP27" s="124"/>
      <c r="IZQ27" s="124"/>
      <c r="IZR27" s="124"/>
      <c r="IZS27" s="124"/>
      <c r="IZT27" s="124"/>
      <c r="IZU27" s="124"/>
      <c r="IZV27" s="124"/>
      <c r="IZW27" s="124"/>
      <c r="IZX27" s="124"/>
      <c r="IZY27" s="124"/>
      <c r="IZZ27" s="124"/>
      <c r="JAA27" s="124"/>
      <c r="JAB27" s="124"/>
      <c r="JAC27" s="124"/>
      <c r="JAD27" s="124"/>
      <c r="JAE27" s="124"/>
      <c r="JAF27" s="124"/>
      <c r="JAG27" s="124"/>
      <c r="JAH27" s="124"/>
      <c r="JAI27" s="124"/>
      <c r="JAJ27" s="124"/>
      <c r="JAK27" s="124"/>
      <c r="JAL27" s="124"/>
      <c r="JAM27" s="124"/>
      <c r="JAN27" s="124"/>
      <c r="JAO27" s="124"/>
      <c r="JAP27" s="124"/>
      <c r="JAQ27" s="124"/>
      <c r="JAR27" s="124"/>
      <c r="JAS27" s="124"/>
      <c r="JAT27" s="124"/>
      <c r="JAU27" s="124"/>
      <c r="JAV27" s="124"/>
      <c r="JAW27" s="124"/>
      <c r="JAX27" s="124"/>
      <c r="JAY27" s="124"/>
      <c r="JAZ27" s="124"/>
      <c r="JBA27" s="124"/>
      <c r="JBB27" s="124"/>
      <c r="JBC27" s="124"/>
      <c r="JBD27" s="124"/>
      <c r="JBE27" s="124"/>
      <c r="JBF27" s="124"/>
      <c r="JBG27" s="124"/>
      <c r="JBH27" s="124"/>
      <c r="JBI27" s="124"/>
      <c r="JBJ27" s="124"/>
      <c r="JBK27" s="124"/>
      <c r="JBL27" s="124"/>
      <c r="JBM27" s="124"/>
      <c r="JBN27" s="124"/>
      <c r="JBO27" s="124"/>
      <c r="JBP27" s="124"/>
      <c r="JBQ27" s="124"/>
      <c r="JBR27" s="124"/>
      <c r="JBS27" s="124"/>
      <c r="JBT27" s="124"/>
      <c r="JBU27" s="124"/>
      <c r="JBV27" s="124"/>
      <c r="JBW27" s="124"/>
      <c r="JBX27" s="124"/>
      <c r="JBY27" s="124"/>
      <c r="JBZ27" s="124"/>
      <c r="JCA27" s="124"/>
      <c r="JCB27" s="124"/>
      <c r="JCC27" s="124"/>
      <c r="JCD27" s="124"/>
      <c r="JCE27" s="124"/>
      <c r="JCF27" s="124"/>
      <c r="JCG27" s="124"/>
      <c r="JCH27" s="124"/>
      <c r="JCI27" s="124"/>
      <c r="JCJ27" s="124"/>
      <c r="JCK27" s="124"/>
      <c r="JCL27" s="124"/>
      <c r="JCM27" s="124"/>
      <c r="JCN27" s="124"/>
      <c r="JCO27" s="124"/>
      <c r="JCP27" s="124"/>
      <c r="JCQ27" s="124"/>
      <c r="JCR27" s="124"/>
      <c r="JCS27" s="124"/>
      <c r="JCT27" s="124"/>
      <c r="JCU27" s="124"/>
      <c r="JCV27" s="124"/>
      <c r="JCW27" s="124"/>
      <c r="JCX27" s="124"/>
      <c r="JCY27" s="124"/>
      <c r="JCZ27" s="124"/>
      <c r="JDA27" s="124"/>
      <c r="JDB27" s="124"/>
      <c r="JDC27" s="124"/>
      <c r="JDD27" s="124"/>
      <c r="JDE27" s="124"/>
      <c r="JDF27" s="124"/>
      <c r="JDG27" s="124"/>
      <c r="JDH27" s="124"/>
      <c r="JDI27" s="124"/>
      <c r="JDJ27" s="124"/>
      <c r="JDK27" s="124"/>
      <c r="JDL27" s="124"/>
      <c r="JDM27" s="124"/>
      <c r="JDN27" s="124"/>
      <c r="JDO27" s="124"/>
      <c r="JDP27" s="124"/>
      <c r="JDQ27" s="124"/>
      <c r="JDR27" s="124"/>
      <c r="JDS27" s="124"/>
      <c r="JDT27" s="124"/>
      <c r="JDU27" s="124"/>
      <c r="JDV27" s="124"/>
      <c r="JDW27" s="124"/>
      <c r="JDX27" s="124"/>
      <c r="JDY27" s="124"/>
      <c r="JDZ27" s="124"/>
      <c r="JEA27" s="124"/>
      <c r="JEB27" s="124"/>
      <c r="JEC27" s="124"/>
      <c r="JED27" s="124"/>
      <c r="JEE27" s="124"/>
      <c r="JEF27" s="124"/>
      <c r="JEG27" s="124"/>
      <c r="JEH27" s="124"/>
      <c r="JEI27" s="124"/>
      <c r="JEJ27" s="124"/>
      <c r="JEK27" s="124"/>
      <c r="JEL27" s="124"/>
      <c r="JEM27" s="124"/>
      <c r="JEN27" s="124"/>
      <c r="JEO27" s="124"/>
      <c r="JEP27" s="124"/>
      <c r="JEQ27" s="124"/>
      <c r="JER27" s="124"/>
      <c r="JES27" s="124"/>
      <c r="JET27" s="124"/>
      <c r="JEU27" s="124"/>
      <c r="JEV27" s="124"/>
      <c r="JEW27" s="124"/>
      <c r="JEX27" s="124"/>
      <c r="JEY27" s="124"/>
      <c r="JEZ27" s="124"/>
      <c r="JFA27" s="124"/>
      <c r="JFB27" s="124"/>
      <c r="JFC27" s="124"/>
      <c r="JFD27" s="124"/>
      <c r="JFE27" s="124"/>
      <c r="JFF27" s="124"/>
      <c r="JFG27" s="124"/>
      <c r="JFH27" s="124"/>
      <c r="JFI27" s="124"/>
      <c r="JFJ27" s="124"/>
      <c r="JFK27" s="124"/>
      <c r="JFL27" s="124"/>
      <c r="JFM27" s="124"/>
      <c r="JFN27" s="124"/>
      <c r="JFO27" s="124"/>
      <c r="JFP27" s="124"/>
      <c r="JFQ27" s="124"/>
      <c r="JFR27" s="124"/>
      <c r="JFS27" s="124"/>
      <c r="JFT27" s="124"/>
      <c r="JFU27" s="124"/>
      <c r="JFV27" s="124"/>
      <c r="JFW27" s="124"/>
      <c r="JFX27" s="124"/>
      <c r="JFY27" s="124"/>
      <c r="JFZ27" s="124"/>
      <c r="JGA27" s="124"/>
      <c r="JGB27" s="124"/>
      <c r="JGC27" s="124"/>
      <c r="JGD27" s="124"/>
      <c r="JGE27" s="124"/>
      <c r="JGF27" s="124"/>
      <c r="JGG27" s="124"/>
      <c r="JGH27" s="124"/>
      <c r="JGI27" s="124"/>
      <c r="JGJ27" s="124"/>
      <c r="JGK27" s="124"/>
      <c r="JGL27" s="124"/>
      <c r="JGM27" s="124"/>
      <c r="JGN27" s="124"/>
      <c r="JGO27" s="124"/>
      <c r="JGP27" s="124"/>
      <c r="JGQ27" s="124"/>
      <c r="JGR27" s="124"/>
      <c r="JGS27" s="124"/>
      <c r="JGT27" s="124"/>
      <c r="JGU27" s="124"/>
      <c r="JGV27" s="124"/>
      <c r="JGW27" s="124"/>
      <c r="JGX27" s="124"/>
      <c r="JGY27" s="124"/>
      <c r="JGZ27" s="124"/>
      <c r="JHA27" s="124"/>
      <c r="JHB27" s="124"/>
      <c r="JHC27" s="124"/>
      <c r="JHD27" s="124"/>
      <c r="JHE27" s="124"/>
      <c r="JHF27" s="124"/>
      <c r="JHG27" s="124"/>
      <c r="JHH27" s="124"/>
      <c r="JHI27" s="124"/>
      <c r="JHJ27" s="124"/>
      <c r="JHK27" s="124"/>
      <c r="JHL27" s="124"/>
      <c r="JHM27" s="124"/>
      <c r="JHN27" s="124"/>
      <c r="JHO27" s="124"/>
      <c r="JHP27" s="124"/>
      <c r="JHQ27" s="124"/>
      <c r="JHR27" s="124"/>
      <c r="JHS27" s="124"/>
      <c r="JHT27" s="124"/>
      <c r="JHU27" s="124"/>
      <c r="JHV27" s="124"/>
      <c r="JHW27" s="124"/>
      <c r="JHX27" s="124"/>
      <c r="JHY27" s="124"/>
      <c r="JHZ27" s="124"/>
      <c r="JIA27" s="124"/>
      <c r="JIB27" s="124"/>
      <c r="JIC27" s="124"/>
      <c r="JID27" s="124"/>
      <c r="JIE27" s="124"/>
      <c r="JIF27" s="124"/>
      <c r="JIG27" s="124"/>
      <c r="JIH27" s="124"/>
      <c r="JII27" s="124"/>
      <c r="JIJ27" s="124"/>
      <c r="JIK27" s="124"/>
      <c r="JIL27" s="124"/>
      <c r="JIM27" s="124"/>
      <c r="JIN27" s="124"/>
      <c r="JIO27" s="124"/>
      <c r="JIP27" s="124"/>
      <c r="JIQ27" s="124"/>
      <c r="JIR27" s="124"/>
      <c r="JIS27" s="124"/>
      <c r="JIT27" s="124"/>
      <c r="JIU27" s="124"/>
      <c r="JIV27" s="124"/>
      <c r="JIW27" s="124"/>
      <c r="JIX27" s="124"/>
      <c r="JIY27" s="124"/>
      <c r="JIZ27" s="124"/>
      <c r="JJA27" s="124"/>
      <c r="JJB27" s="124"/>
      <c r="JJC27" s="124"/>
      <c r="JJD27" s="124"/>
      <c r="JJE27" s="124"/>
      <c r="JJF27" s="124"/>
      <c r="JJG27" s="124"/>
      <c r="JJH27" s="124"/>
      <c r="JJI27" s="124"/>
      <c r="JJJ27" s="124"/>
      <c r="JJK27" s="124"/>
      <c r="JJL27" s="124"/>
      <c r="JJM27" s="124"/>
      <c r="JJN27" s="124"/>
      <c r="JJO27" s="124"/>
      <c r="JJP27" s="124"/>
      <c r="JJQ27" s="124"/>
      <c r="JJR27" s="124"/>
      <c r="JJS27" s="124"/>
      <c r="JJT27" s="124"/>
      <c r="JJU27" s="124"/>
      <c r="JJV27" s="124"/>
      <c r="JJW27" s="124"/>
      <c r="JJX27" s="124"/>
      <c r="JJY27" s="124"/>
      <c r="JJZ27" s="124"/>
      <c r="JKA27" s="124"/>
      <c r="JKB27" s="124"/>
      <c r="JKC27" s="124"/>
      <c r="JKD27" s="124"/>
      <c r="JKE27" s="124"/>
      <c r="JKF27" s="124"/>
      <c r="JKG27" s="124"/>
      <c r="JKH27" s="124"/>
      <c r="JKI27" s="124"/>
      <c r="JKJ27" s="124"/>
      <c r="JKK27" s="124"/>
      <c r="JKL27" s="124"/>
      <c r="JKM27" s="124"/>
      <c r="JKN27" s="124"/>
      <c r="JKO27" s="124"/>
      <c r="JKP27" s="124"/>
      <c r="JKQ27" s="124"/>
      <c r="JKR27" s="124"/>
      <c r="JKS27" s="124"/>
      <c r="JKT27" s="124"/>
      <c r="JKU27" s="124"/>
      <c r="JKV27" s="124"/>
      <c r="JKW27" s="124"/>
      <c r="JKX27" s="124"/>
      <c r="JKY27" s="124"/>
      <c r="JKZ27" s="124"/>
      <c r="JLA27" s="124"/>
      <c r="JLB27" s="124"/>
      <c r="JLC27" s="124"/>
      <c r="JLD27" s="124"/>
      <c r="JLE27" s="124"/>
      <c r="JLF27" s="124"/>
      <c r="JLG27" s="124"/>
      <c r="JLH27" s="124"/>
      <c r="JLI27" s="124"/>
      <c r="JLJ27" s="124"/>
      <c r="JLK27" s="124"/>
      <c r="JLL27" s="124"/>
      <c r="JLM27" s="124"/>
      <c r="JLN27" s="124"/>
      <c r="JLO27" s="124"/>
      <c r="JLP27" s="124"/>
      <c r="JLQ27" s="124"/>
      <c r="JLR27" s="124"/>
      <c r="JLS27" s="124"/>
      <c r="JLT27" s="124"/>
      <c r="JLU27" s="124"/>
      <c r="JLV27" s="124"/>
      <c r="JLW27" s="124"/>
      <c r="JLX27" s="124"/>
      <c r="JLY27" s="124"/>
      <c r="JLZ27" s="124"/>
      <c r="JMA27" s="124"/>
      <c r="JMB27" s="124"/>
      <c r="JMC27" s="124"/>
      <c r="JMD27" s="124"/>
      <c r="JME27" s="124"/>
      <c r="JMF27" s="124"/>
      <c r="JMG27" s="124"/>
      <c r="JMH27" s="124"/>
      <c r="JMI27" s="124"/>
      <c r="JMJ27" s="124"/>
      <c r="JMK27" s="124"/>
      <c r="JML27" s="124"/>
      <c r="JMM27" s="124"/>
      <c r="JMN27" s="124"/>
      <c r="JMO27" s="124"/>
      <c r="JMP27" s="124"/>
      <c r="JMQ27" s="124"/>
      <c r="JMR27" s="124"/>
      <c r="JMS27" s="124"/>
      <c r="JMT27" s="124"/>
      <c r="JMU27" s="124"/>
      <c r="JMV27" s="124"/>
      <c r="JMW27" s="124"/>
      <c r="JMX27" s="124"/>
      <c r="JMY27" s="124"/>
      <c r="JMZ27" s="124"/>
      <c r="JNA27" s="124"/>
      <c r="JNB27" s="124"/>
      <c r="JNC27" s="124"/>
      <c r="JND27" s="124"/>
      <c r="JNE27" s="124"/>
      <c r="JNF27" s="124"/>
      <c r="JNG27" s="124"/>
      <c r="JNH27" s="124"/>
      <c r="JNI27" s="124"/>
      <c r="JNJ27" s="124"/>
      <c r="JNK27" s="124"/>
      <c r="JNL27" s="124"/>
      <c r="JNM27" s="124"/>
      <c r="JNN27" s="124"/>
      <c r="JNO27" s="124"/>
      <c r="JNP27" s="124"/>
      <c r="JNQ27" s="124"/>
      <c r="JNR27" s="124"/>
      <c r="JNS27" s="124"/>
      <c r="JNT27" s="124"/>
      <c r="JNU27" s="124"/>
      <c r="JNV27" s="124"/>
      <c r="JNW27" s="124"/>
      <c r="JNX27" s="124"/>
      <c r="JNY27" s="124"/>
      <c r="JNZ27" s="124"/>
      <c r="JOA27" s="124"/>
      <c r="JOB27" s="124"/>
      <c r="JOC27" s="124"/>
      <c r="JOD27" s="124"/>
      <c r="JOE27" s="124"/>
      <c r="JOF27" s="124"/>
      <c r="JOG27" s="124"/>
      <c r="JOH27" s="124"/>
      <c r="JOI27" s="124"/>
      <c r="JOJ27" s="124"/>
      <c r="JOK27" s="124"/>
      <c r="JOL27" s="124"/>
      <c r="JOM27" s="124"/>
      <c r="JON27" s="124"/>
      <c r="JOO27" s="124"/>
      <c r="JOP27" s="124"/>
      <c r="JOQ27" s="124"/>
      <c r="JOR27" s="124"/>
      <c r="JOS27" s="124"/>
      <c r="JOT27" s="124"/>
      <c r="JOU27" s="124"/>
      <c r="JOV27" s="124"/>
      <c r="JOW27" s="124"/>
      <c r="JOX27" s="124"/>
      <c r="JOY27" s="124"/>
      <c r="JOZ27" s="124"/>
      <c r="JPA27" s="124"/>
      <c r="JPB27" s="124"/>
      <c r="JPC27" s="124"/>
      <c r="JPD27" s="124"/>
      <c r="JPE27" s="124"/>
      <c r="JPF27" s="124"/>
      <c r="JPG27" s="124"/>
      <c r="JPH27" s="124"/>
      <c r="JPI27" s="124"/>
      <c r="JPJ27" s="124"/>
      <c r="JPK27" s="124"/>
      <c r="JPL27" s="124"/>
      <c r="JPM27" s="124"/>
      <c r="JPN27" s="124"/>
      <c r="JPO27" s="124"/>
      <c r="JPP27" s="124"/>
      <c r="JPQ27" s="124"/>
      <c r="JPR27" s="124"/>
      <c r="JPS27" s="124"/>
      <c r="JPT27" s="124"/>
      <c r="JPU27" s="124"/>
      <c r="JPV27" s="124"/>
      <c r="JPW27" s="124"/>
      <c r="JPX27" s="124"/>
      <c r="JPY27" s="124"/>
      <c r="JPZ27" s="124"/>
      <c r="JQA27" s="124"/>
      <c r="JQB27" s="124"/>
      <c r="JQC27" s="124"/>
      <c r="JQD27" s="124"/>
      <c r="JQE27" s="124"/>
      <c r="JQF27" s="124"/>
      <c r="JQG27" s="124"/>
      <c r="JQH27" s="124"/>
      <c r="JQI27" s="124"/>
      <c r="JQJ27" s="124"/>
      <c r="JQK27" s="124"/>
      <c r="JQL27" s="124"/>
      <c r="JQM27" s="124"/>
      <c r="JQN27" s="124"/>
      <c r="JQO27" s="124"/>
      <c r="JQP27" s="124"/>
      <c r="JQQ27" s="124"/>
      <c r="JQR27" s="124"/>
      <c r="JQS27" s="124"/>
      <c r="JQT27" s="124"/>
      <c r="JQU27" s="124"/>
      <c r="JQV27" s="124"/>
      <c r="JQW27" s="124"/>
      <c r="JQX27" s="124"/>
      <c r="JQY27" s="124"/>
      <c r="JQZ27" s="124"/>
      <c r="JRA27" s="124"/>
      <c r="JRB27" s="124"/>
      <c r="JRC27" s="124"/>
      <c r="JRD27" s="124"/>
      <c r="JRE27" s="124"/>
      <c r="JRF27" s="124"/>
      <c r="JRG27" s="124"/>
      <c r="JRH27" s="124"/>
      <c r="JRI27" s="124"/>
      <c r="JRJ27" s="124"/>
      <c r="JRK27" s="124"/>
      <c r="JRL27" s="124"/>
      <c r="JRM27" s="124"/>
      <c r="JRN27" s="124"/>
      <c r="JRO27" s="124"/>
      <c r="JRP27" s="124"/>
      <c r="JRQ27" s="124"/>
      <c r="JRR27" s="124"/>
      <c r="JRS27" s="124"/>
      <c r="JRT27" s="124"/>
      <c r="JRU27" s="124"/>
      <c r="JRV27" s="124"/>
      <c r="JRW27" s="124"/>
      <c r="JRX27" s="124"/>
      <c r="JRY27" s="124"/>
      <c r="JRZ27" s="124"/>
      <c r="JSA27" s="124"/>
      <c r="JSB27" s="124"/>
      <c r="JSC27" s="124"/>
      <c r="JSD27" s="124"/>
      <c r="JSE27" s="124"/>
      <c r="JSF27" s="124"/>
      <c r="JSG27" s="124"/>
      <c r="JSH27" s="124"/>
      <c r="JSI27" s="124"/>
      <c r="JSJ27" s="124"/>
      <c r="JSK27" s="124"/>
      <c r="JSL27" s="124"/>
      <c r="JSM27" s="124"/>
      <c r="JSN27" s="124"/>
      <c r="JSO27" s="124"/>
      <c r="JSP27" s="124"/>
      <c r="JSQ27" s="124"/>
      <c r="JSR27" s="124"/>
      <c r="JSS27" s="124"/>
      <c r="JST27" s="124"/>
      <c r="JSU27" s="124"/>
      <c r="JSV27" s="124"/>
      <c r="JSW27" s="124"/>
      <c r="JSX27" s="124"/>
      <c r="JSY27" s="124"/>
      <c r="JSZ27" s="124"/>
      <c r="JTA27" s="124"/>
      <c r="JTB27" s="124"/>
      <c r="JTC27" s="124"/>
      <c r="JTD27" s="124"/>
      <c r="JTE27" s="124"/>
      <c r="JTF27" s="124"/>
      <c r="JTG27" s="124"/>
      <c r="JTH27" s="124"/>
      <c r="JTI27" s="124"/>
      <c r="JTJ27" s="124"/>
      <c r="JTK27" s="124"/>
      <c r="JTL27" s="124"/>
      <c r="JTM27" s="124"/>
      <c r="JTN27" s="124"/>
      <c r="JTO27" s="124"/>
      <c r="JTP27" s="124"/>
      <c r="JTQ27" s="124"/>
      <c r="JTR27" s="124"/>
      <c r="JTS27" s="124"/>
      <c r="JTT27" s="124"/>
      <c r="JTU27" s="124"/>
      <c r="JTV27" s="124"/>
      <c r="JTW27" s="124"/>
      <c r="JTX27" s="124"/>
      <c r="JTY27" s="124"/>
      <c r="JTZ27" s="124"/>
      <c r="JUA27" s="124"/>
      <c r="JUB27" s="124"/>
      <c r="JUC27" s="124"/>
      <c r="JUD27" s="124"/>
      <c r="JUE27" s="124"/>
      <c r="JUF27" s="124"/>
      <c r="JUG27" s="124"/>
      <c r="JUH27" s="124"/>
      <c r="JUI27" s="124"/>
      <c r="JUJ27" s="124"/>
      <c r="JUK27" s="124"/>
      <c r="JUL27" s="124"/>
      <c r="JUM27" s="124"/>
      <c r="JUN27" s="124"/>
      <c r="JUO27" s="124"/>
      <c r="JUP27" s="124"/>
      <c r="JUQ27" s="124"/>
      <c r="JUR27" s="124"/>
      <c r="JUS27" s="124"/>
      <c r="JUT27" s="124"/>
      <c r="JUU27" s="124"/>
      <c r="JUV27" s="124"/>
      <c r="JUW27" s="124"/>
      <c r="JUX27" s="124"/>
      <c r="JUY27" s="124"/>
      <c r="JUZ27" s="124"/>
      <c r="JVA27" s="124"/>
      <c r="JVB27" s="124"/>
      <c r="JVC27" s="124"/>
      <c r="JVD27" s="124"/>
      <c r="JVE27" s="124"/>
      <c r="JVF27" s="124"/>
      <c r="JVG27" s="124"/>
      <c r="JVH27" s="124"/>
      <c r="JVI27" s="124"/>
      <c r="JVJ27" s="124"/>
      <c r="JVK27" s="124"/>
      <c r="JVL27" s="124"/>
      <c r="JVM27" s="124"/>
      <c r="JVN27" s="124"/>
      <c r="JVO27" s="124"/>
      <c r="JVP27" s="124"/>
      <c r="JVQ27" s="124"/>
      <c r="JVR27" s="124"/>
      <c r="JVS27" s="124"/>
      <c r="JVT27" s="124"/>
      <c r="JVU27" s="124"/>
      <c r="JVV27" s="124"/>
      <c r="JVW27" s="124"/>
      <c r="JVX27" s="124"/>
      <c r="JVY27" s="124"/>
      <c r="JVZ27" s="124"/>
      <c r="JWA27" s="124"/>
      <c r="JWB27" s="124"/>
      <c r="JWC27" s="124"/>
      <c r="JWD27" s="124"/>
      <c r="JWE27" s="124"/>
      <c r="JWF27" s="124"/>
      <c r="JWG27" s="124"/>
      <c r="JWH27" s="124"/>
      <c r="JWI27" s="124"/>
      <c r="JWJ27" s="124"/>
      <c r="JWK27" s="124"/>
      <c r="JWL27" s="124"/>
      <c r="JWM27" s="124"/>
      <c r="JWN27" s="124"/>
      <c r="JWO27" s="124"/>
      <c r="JWP27" s="124"/>
      <c r="JWQ27" s="124"/>
      <c r="JWR27" s="124"/>
      <c r="JWS27" s="124"/>
      <c r="JWT27" s="124"/>
      <c r="JWU27" s="124"/>
      <c r="JWV27" s="124"/>
      <c r="JWW27" s="124"/>
      <c r="JWX27" s="124"/>
      <c r="JWY27" s="124"/>
      <c r="JWZ27" s="124"/>
      <c r="JXA27" s="124"/>
      <c r="JXB27" s="124"/>
      <c r="JXC27" s="124"/>
      <c r="JXD27" s="124"/>
      <c r="JXE27" s="124"/>
      <c r="JXF27" s="124"/>
      <c r="JXG27" s="124"/>
      <c r="JXH27" s="124"/>
      <c r="JXI27" s="124"/>
      <c r="JXJ27" s="124"/>
      <c r="JXK27" s="124"/>
      <c r="JXL27" s="124"/>
      <c r="JXM27" s="124"/>
      <c r="JXN27" s="124"/>
      <c r="JXO27" s="124"/>
      <c r="JXP27" s="124"/>
      <c r="JXQ27" s="124"/>
      <c r="JXR27" s="124"/>
      <c r="JXS27" s="124"/>
      <c r="JXT27" s="124"/>
      <c r="JXU27" s="124"/>
      <c r="JXV27" s="124"/>
      <c r="JXW27" s="124"/>
      <c r="JXX27" s="124"/>
      <c r="JXY27" s="124"/>
      <c r="JXZ27" s="124"/>
      <c r="JYA27" s="124"/>
      <c r="JYB27" s="124"/>
      <c r="JYC27" s="124"/>
      <c r="JYD27" s="124"/>
      <c r="JYE27" s="124"/>
      <c r="JYF27" s="124"/>
      <c r="JYG27" s="124"/>
      <c r="JYH27" s="124"/>
      <c r="JYI27" s="124"/>
      <c r="JYJ27" s="124"/>
      <c r="JYK27" s="124"/>
      <c r="JYL27" s="124"/>
      <c r="JYM27" s="124"/>
      <c r="JYN27" s="124"/>
      <c r="JYO27" s="124"/>
      <c r="JYP27" s="124"/>
      <c r="JYQ27" s="124"/>
      <c r="JYR27" s="124"/>
      <c r="JYS27" s="124"/>
      <c r="JYT27" s="124"/>
      <c r="JYU27" s="124"/>
      <c r="JYV27" s="124"/>
      <c r="JYW27" s="124"/>
      <c r="JYX27" s="124"/>
      <c r="JYY27" s="124"/>
      <c r="JYZ27" s="124"/>
      <c r="JZA27" s="124"/>
      <c r="JZB27" s="124"/>
      <c r="JZC27" s="124"/>
      <c r="JZD27" s="124"/>
      <c r="JZE27" s="124"/>
      <c r="JZF27" s="124"/>
      <c r="JZG27" s="124"/>
      <c r="JZH27" s="124"/>
      <c r="JZI27" s="124"/>
      <c r="JZJ27" s="124"/>
      <c r="JZK27" s="124"/>
      <c r="JZL27" s="124"/>
      <c r="JZM27" s="124"/>
      <c r="JZN27" s="124"/>
      <c r="JZO27" s="124"/>
      <c r="JZP27" s="124"/>
      <c r="JZQ27" s="124"/>
      <c r="JZR27" s="124"/>
      <c r="JZS27" s="124"/>
      <c r="JZT27" s="124"/>
      <c r="JZU27" s="124"/>
      <c r="JZV27" s="124"/>
      <c r="JZW27" s="124"/>
      <c r="JZX27" s="124"/>
      <c r="JZY27" s="124"/>
      <c r="JZZ27" s="124"/>
      <c r="KAA27" s="124"/>
      <c r="KAB27" s="124"/>
      <c r="KAC27" s="124"/>
      <c r="KAD27" s="124"/>
      <c r="KAE27" s="124"/>
      <c r="KAF27" s="124"/>
      <c r="KAG27" s="124"/>
      <c r="KAH27" s="124"/>
      <c r="KAI27" s="124"/>
      <c r="KAJ27" s="124"/>
      <c r="KAK27" s="124"/>
      <c r="KAL27" s="124"/>
      <c r="KAM27" s="124"/>
      <c r="KAN27" s="124"/>
      <c r="KAO27" s="124"/>
      <c r="KAP27" s="124"/>
      <c r="KAQ27" s="124"/>
      <c r="KAR27" s="124"/>
      <c r="KAS27" s="124"/>
      <c r="KAT27" s="124"/>
      <c r="KAU27" s="124"/>
      <c r="KAV27" s="124"/>
      <c r="KAW27" s="124"/>
      <c r="KAX27" s="124"/>
      <c r="KAY27" s="124"/>
      <c r="KAZ27" s="124"/>
      <c r="KBA27" s="124"/>
      <c r="KBB27" s="124"/>
      <c r="KBC27" s="124"/>
      <c r="KBD27" s="124"/>
      <c r="KBE27" s="124"/>
      <c r="KBF27" s="124"/>
      <c r="KBG27" s="124"/>
      <c r="KBH27" s="124"/>
      <c r="KBI27" s="124"/>
      <c r="KBJ27" s="124"/>
      <c r="KBK27" s="124"/>
      <c r="KBL27" s="124"/>
      <c r="KBM27" s="124"/>
      <c r="KBN27" s="124"/>
      <c r="KBO27" s="124"/>
      <c r="KBP27" s="124"/>
      <c r="KBQ27" s="124"/>
      <c r="KBR27" s="124"/>
      <c r="KBS27" s="124"/>
      <c r="KBT27" s="124"/>
      <c r="KBU27" s="124"/>
      <c r="KBV27" s="124"/>
      <c r="KBW27" s="124"/>
      <c r="KBX27" s="124"/>
      <c r="KBY27" s="124"/>
      <c r="KBZ27" s="124"/>
      <c r="KCA27" s="124"/>
      <c r="KCB27" s="124"/>
      <c r="KCC27" s="124"/>
      <c r="KCD27" s="124"/>
      <c r="KCE27" s="124"/>
      <c r="KCF27" s="124"/>
      <c r="KCG27" s="124"/>
      <c r="KCH27" s="124"/>
      <c r="KCI27" s="124"/>
      <c r="KCJ27" s="124"/>
      <c r="KCK27" s="124"/>
      <c r="KCL27" s="124"/>
      <c r="KCM27" s="124"/>
      <c r="KCN27" s="124"/>
      <c r="KCO27" s="124"/>
      <c r="KCP27" s="124"/>
      <c r="KCQ27" s="124"/>
      <c r="KCR27" s="124"/>
      <c r="KCS27" s="124"/>
      <c r="KCT27" s="124"/>
      <c r="KCU27" s="124"/>
      <c r="KCV27" s="124"/>
      <c r="KCW27" s="124"/>
      <c r="KCX27" s="124"/>
      <c r="KCY27" s="124"/>
      <c r="KCZ27" s="124"/>
      <c r="KDA27" s="124"/>
      <c r="KDB27" s="124"/>
      <c r="KDC27" s="124"/>
      <c r="KDD27" s="124"/>
      <c r="KDE27" s="124"/>
      <c r="KDF27" s="124"/>
      <c r="KDG27" s="124"/>
      <c r="KDH27" s="124"/>
      <c r="KDI27" s="124"/>
      <c r="KDJ27" s="124"/>
      <c r="KDK27" s="124"/>
      <c r="KDL27" s="124"/>
      <c r="KDM27" s="124"/>
      <c r="KDN27" s="124"/>
      <c r="KDO27" s="124"/>
      <c r="KDP27" s="124"/>
      <c r="KDQ27" s="124"/>
      <c r="KDR27" s="124"/>
      <c r="KDS27" s="124"/>
      <c r="KDT27" s="124"/>
      <c r="KDU27" s="124"/>
      <c r="KDV27" s="124"/>
      <c r="KDW27" s="124"/>
      <c r="KDX27" s="124"/>
      <c r="KDY27" s="124"/>
      <c r="KDZ27" s="124"/>
      <c r="KEA27" s="124"/>
      <c r="KEB27" s="124"/>
      <c r="KEC27" s="124"/>
      <c r="KED27" s="124"/>
      <c r="KEE27" s="124"/>
      <c r="KEF27" s="124"/>
      <c r="KEG27" s="124"/>
      <c r="KEH27" s="124"/>
      <c r="KEI27" s="124"/>
      <c r="KEJ27" s="124"/>
      <c r="KEK27" s="124"/>
      <c r="KEL27" s="124"/>
      <c r="KEM27" s="124"/>
      <c r="KEN27" s="124"/>
      <c r="KEO27" s="124"/>
      <c r="KEP27" s="124"/>
      <c r="KEQ27" s="124"/>
      <c r="KER27" s="124"/>
      <c r="KES27" s="124"/>
      <c r="KET27" s="124"/>
      <c r="KEU27" s="124"/>
      <c r="KEV27" s="124"/>
      <c r="KEW27" s="124"/>
      <c r="KEX27" s="124"/>
      <c r="KEY27" s="124"/>
      <c r="KEZ27" s="124"/>
      <c r="KFA27" s="124"/>
      <c r="KFB27" s="124"/>
      <c r="KFC27" s="124"/>
      <c r="KFD27" s="124"/>
      <c r="KFE27" s="124"/>
      <c r="KFF27" s="124"/>
      <c r="KFG27" s="124"/>
      <c r="KFH27" s="124"/>
      <c r="KFI27" s="124"/>
      <c r="KFJ27" s="124"/>
      <c r="KFK27" s="124"/>
      <c r="KFL27" s="124"/>
      <c r="KFM27" s="124"/>
      <c r="KFN27" s="124"/>
      <c r="KFO27" s="124"/>
      <c r="KFP27" s="124"/>
      <c r="KFQ27" s="124"/>
      <c r="KFR27" s="124"/>
      <c r="KFS27" s="124"/>
      <c r="KFT27" s="124"/>
      <c r="KFU27" s="124"/>
      <c r="KFV27" s="124"/>
      <c r="KFW27" s="124"/>
      <c r="KFX27" s="124"/>
      <c r="KFY27" s="124"/>
      <c r="KFZ27" s="124"/>
      <c r="KGA27" s="124"/>
      <c r="KGB27" s="124"/>
      <c r="KGC27" s="124"/>
      <c r="KGD27" s="124"/>
      <c r="KGE27" s="124"/>
      <c r="KGF27" s="124"/>
      <c r="KGG27" s="124"/>
      <c r="KGH27" s="124"/>
      <c r="KGI27" s="124"/>
      <c r="KGJ27" s="124"/>
      <c r="KGK27" s="124"/>
      <c r="KGL27" s="124"/>
      <c r="KGM27" s="124"/>
      <c r="KGN27" s="124"/>
      <c r="KGO27" s="124"/>
      <c r="KGP27" s="124"/>
      <c r="KGQ27" s="124"/>
      <c r="KGR27" s="124"/>
      <c r="KGS27" s="124"/>
      <c r="KGT27" s="124"/>
      <c r="KGU27" s="124"/>
      <c r="KGV27" s="124"/>
      <c r="KGW27" s="124"/>
      <c r="KGX27" s="124"/>
      <c r="KGY27" s="124"/>
      <c r="KGZ27" s="124"/>
      <c r="KHA27" s="124"/>
      <c r="KHB27" s="124"/>
      <c r="KHC27" s="124"/>
      <c r="KHD27" s="124"/>
      <c r="KHE27" s="124"/>
      <c r="KHF27" s="124"/>
      <c r="KHG27" s="124"/>
      <c r="KHH27" s="124"/>
      <c r="KHI27" s="124"/>
      <c r="KHJ27" s="124"/>
      <c r="KHK27" s="124"/>
      <c r="KHL27" s="124"/>
      <c r="KHM27" s="124"/>
      <c r="KHN27" s="124"/>
      <c r="KHO27" s="124"/>
      <c r="KHP27" s="124"/>
      <c r="KHQ27" s="124"/>
      <c r="KHR27" s="124"/>
      <c r="KHS27" s="124"/>
      <c r="KHT27" s="124"/>
      <c r="KHU27" s="124"/>
      <c r="KHV27" s="124"/>
      <c r="KHW27" s="124"/>
      <c r="KHX27" s="124"/>
      <c r="KHY27" s="124"/>
      <c r="KHZ27" s="124"/>
      <c r="KIA27" s="124"/>
      <c r="KIB27" s="124"/>
      <c r="KIC27" s="124"/>
      <c r="KID27" s="124"/>
      <c r="KIE27" s="124"/>
      <c r="KIF27" s="124"/>
      <c r="KIG27" s="124"/>
      <c r="KIH27" s="124"/>
      <c r="KII27" s="124"/>
      <c r="KIJ27" s="124"/>
      <c r="KIK27" s="124"/>
      <c r="KIL27" s="124"/>
      <c r="KIM27" s="124"/>
      <c r="KIN27" s="124"/>
      <c r="KIO27" s="124"/>
      <c r="KIP27" s="124"/>
      <c r="KIQ27" s="124"/>
      <c r="KIR27" s="124"/>
      <c r="KIS27" s="124"/>
      <c r="KIT27" s="124"/>
      <c r="KIU27" s="124"/>
      <c r="KIV27" s="124"/>
      <c r="KIW27" s="124"/>
      <c r="KIX27" s="124"/>
      <c r="KIY27" s="124"/>
      <c r="KIZ27" s="124"/>
      <c r="KJA27" s="124"/>
      <c r="KJB27" s="124"/>
      <c r="KJC27" s="124"/>
      <c r="KJD27" s="124"/>
      <c r="KJE27" s="124"/>
      <c r="KJF27" s="124"/>
      <c r="KJG27" s="124"/>
      <c r="KJH27" s="124"/>
      <c r="KJI27" s="124"/>
      <c r="KJJ27" s="124"/>
      <c r="KJK27" s="124"/>
      <c r="KJL27" s="124"/>
      <c r="KJM27" s="124"/>
      <c r="KJN27" s="124"/>
      <c r="KJO27" s="124"/>
      <c r="KJP27" s="124"/>
      <c r="KJQ27" s="124"/>
      <c r="KJR27" s="124"/>
      <c r="KJS27" s="124"/>
      <c r="KJT27" s="124"/>
      <c r="KJU27" s="124"/>
      <c r="KJV27" s="124"/>
      <c r="KJW27" s="124"/>
      <c r="KJX27" s="124"/>
      <c r="KJY27" s="124"/>
      <c r="KJZ27" s="124"/>
      <c r="KKA27" s="124"/>
      <c r="KKB27" s="124"/>
      <c r="KKC27" s="124"/>
      <c r="KKD27" s="124"/>
      <c r="KKE27" s="124"/>
      <c r="KKF27" s="124"/>
      <c r="KKG27" s="124"/>
      <c r="KKH27" s="124"/>
      <c r="KKI27" s="124"/>
      <c r="KKJ27" s="124"/>
      <c r="KKK27" s="124"/>
      <c r="KKL27" s="124"/>
      <c r="KKM27" s="124"/>
      <c r="KKN27" s="124"/>
      <c r="KKO27" s="124"/>
      <c r="KKP27" s="124"/>
      <c r="KKQ27" s="124"/>
      <c r="KKR27" s="124"/>
      <c r="KKS27" s="124"/>
      <c r="KKT27" s="124"/>
      <c r="KKU27" s="124"/>
      <c r="KKV27" s="124"/>
      <c r="KKW27" s="124"/>
      <c r="KKX27" s="124"/>
      <c r="KKY27" s="124"/>
      <c r="KKZ27" s="124"/>
      <c r="KLA27" s="124"/>
      <c r="KLB27" s="124"/>
      <c r="KLC27" s="124"/>
      <c r="KLD27" s="124"/>
      <c r="KLE27" s="124"/>
      <c r="KLF27" s="124"/>
      <c r="KLG27" s="124"/>
      <c r="KLH27" s="124"/>
      <c r="KLI27" s="124"/>
      <c r="KLJ27" s="124"/>
      <c r="KLK27" s="124"/>
      <c r="KLL27" s="124"/>
      <c r="KLM27" s="124"/>
      <c r="KLN27" s="124"/>
      <c r="KLO27" s="124"/>
      <c r="KLP27" s="124"/>
      <c r="KLQ27" s="124"/>
      <c r="KLR27" s="124"/>
      <c r="KLS27" s="124"/>
      <c r="KLT27" s="124"/>
      <c r="KLU27" s="124"/>
      <c r="KLV27" s="124"/>
      <c r="KLW27" s="124"/>
      <c r="KLX27" s="124"/>
      <c r="KLY27" s="124"/>
      <c r="KLZ27" s="124"/>
      <c r="KMA27" s="124"/>
      <c r="KMB27" s="124"/>
      <c r="KMC27" s="124"/>
      <c r="KMD27" s="124"/>
      <c r="KME27" s="124"/>
      <c r="KMF27" s="124"/>
      <c r="KMG27" s="124"/>
      <c r="KMH27" s="124"/>
      <c r="KMI27" s="124"/>
      <c r="KMJ27" s="124"/>
      <c r="KMK27" s="124"/>
      <c r="KML27" s="124"/>
      <c r="KMM27" s="124"/>
      <c r="KMN27" s="124"/>
      <c r="KMO27" s="124"/>
      <c r="KMP27" s="124"/>
      <c r="KMQ27" s="124"/>
      <c r="KMR27" s="124"/>
      <c r="KMS27" s="124"/>
      <c r="KMT27" s="124"/>
      <c r="KMU27" s="124"/>
      <c r="KMV27" s="124"/>
      <c r="KMW27" s="124"/>
      <c r="KMX27" s="124"/>
      <c r="KMY27" s="124"/>
      <c r="KMZ27" s="124"/>
      <c r="KNA27" s="124"/>
      <c r="KNB27" s="124"/>
      <c r="KNC27" s="124"/>
      <c r="KND27" s="124"/>
      <c r="KNE27" s="124"/>
      <c r="KNF27" s="124"/>
      <c r="KNG27" s="124"/>
      <c r="KNH27" s="124"/>
      <c r="KNI27" s="124"/>
      <c r="KNJ27" s="124"/>
      <c r="KNK27" s="124"/>
      <c r="KNL27" s="124"/>
      <c r="KNM27" s="124"/>
      <c r="KNN27" s="124"/>
      <c r="KNO27" s="124"/>
      <c r="KNP27" s="124"/>
      <c r="KNQ27" s="124"/>
      <c r="KNR27" s="124"/>
      <c r="KNS27" s="124"/>
      <c r="KNT27" s="124"/>
      <c r="KNU27" s="124"/>
      <c r="KNV27" s="124"/>
      <c r="KNW27" s="124"/>
      <c r="KNX27" s="124"/>
      <c r="KNY27" s="124"/>
      <c r="KNZ27" s="124"/>
      <c r="KOA27" s="124"/>
      <c r="KOB27" s="124"/>
      <c r="KOC27" s="124"/>
      <c r="KOD27" s="124"/>
      <c r="KOE27" s="124"/>
      <c r="KOF27" s="124"/>
      <c r="KOG27" s="124"/>
      <c r="KOH27" s="124"/>
      <c r="KOI27" s="124"/>
      <c r="KOJ27" s="124"/>
      <c r="KOK27" s="124"/>
      <c r="KOL27" s="124"/>
      <c r="KOM27" s="124"/>
      <c r="KON27" s="124"/>
      <c r="KOO27" s="124"/>
      <c r="KOP27" s="124"/>
      <c r="KOQ27" s="124"/>
      <c r="KOR27" s="124"/>
      <c r="KOS27" s="124"/>
      <c r="KOT27" s="124"/>
      <c r="KOU27" s="124"/>
      <c r="KOV27" s="124"/>
      <c r="KOW27" s="124"/>
      <c r="KOX27" s="124"/>
      <c r="KOY27" s="124"/>
      <c r="KOZ27" s="124"/>
      <c r="KPA27" s="124"/>
      <c r="KPB27" s="124"/>
      <c r="KPC27" s="124"/>
      <c r="KPD27" s="124"/>
      <c r="KPE27" s="124"/>
      <c r="KPF27" s="124"/>
      <c r="KPG27" s="124"/>
      <c r="KPH27" s="124"/>
      <c r="KPI27" s="124"/>
      <c r="KPJ27" s="124"/>
      <c r="KPK27" s="124"/>
      <c r="KPL27" s="124"/>
      <c r="KPM27" s="124"/>
      <c r="KPN27" s="124"/>
      <c r="KPO27" s="124"/>
      <c r="KPP27" s="124"/>
      <c r="KPQ27" s="124"/>
      <c r="KPR27" s="124"/>
      <c r="KPS27" s="124"/>
      <c r="KPT27" s="124"/>
      <c r="KPU27" s="124"/>
      <c r="KPV27" s="124"/>
      <c r="KPW27" s="124"/>
      <c r="KPX27" s="124"/>
      <c r="KPY27" s="124"/>
      <c r="KPZ27" s="124"/>
      <c r="KQA27" s="124"/>
      <c r="KQB27" s="124"/>
      <c r="KQC27" s="124"/>
      <c r="KQD27" s="124"/>
      <c r="KQE27" s="124"/>
      <c r="KQF27" s="124"/>
      <c r="KQG27" s="124"/>
      <c r="KQH27" s="124"/>
      <c r="KQI27" s="124"/>
      <c r="KQJ27" s="124"/>
      <c r="KQK27" s="124"/>
      <c r="KQL27" s="124"/>
      <c r="KQM27" s="124"/>
      <c r="KQN27" s="124"/>
      <c r="KQO27" s="124"/>
      <c r="KQP27" s="124"/>
      <c r="KQQ27" s="124"/>
      <c r="KQR27" s="124"/>
      <c r="KQS27" s="124"/>
      <c r="KQT27" s="124"/>
      <c r="KQU27" s="124"/>
      <c r="KQV27" s="124"/>
      <c r="KQW27" s="124"/>
      <c r="KQX27" s="124"/>
      <c r="KQY27" s="124"/>
      <c r="KQZ27" s="124"/>
      <c r="KRA27" s="124"/>
      <c r="KRB27" s="124"/>
      <c r="KRC27" s="124"/>
      <c r="KRD27" s="124"/>
      <c r="KRE27" s="124"/>
      <c r="KRF27" s="124"/>
      <c r="KRG27" s="124"/>
      <c r="KRH27" s="124"/>
      <c r="KRI27" s="124"/>
      <c r="KRJ27" s="124"/>
      <c r="KRK27" s="124"/>
      <c r="KRL27" s="124"/>
      <c r="KRM27" s="124"/>
      <c r="KRN27" s="124"/>
      <c r="KRO27" s="124"/>
      <c r="KRP27" s="124"/>
      <c r="KRQ27" s="124"/>
      <c r="KRR27" s="124"/>
      <c r="KRS27" s="124"/>
      <c r="KRT27" s="124"/>
      <c r="KRU27" s="124"/>
      <c r="KRV27" s="124"/>
      <c r="KRW27" s="124"/>
      <c r="KRX27" s="124"/>
      <c r="KRY27" s="124"/>
      <c r="KRZ27" s="124"/>
      <c r="KSA27" s="124"/>
      <c r="KSB27" s="124"/>
      <c r="KSC27" s="124"/>
      <c r="KSD27" s="124"/>
      <c r="KSE27" s="124"/>
      <c r="KSF27" s="124"/>
      <c r="KSG27" s="124"/>
      <c r="KSH27" s="124"/>
      <c r="KSI27" s="124"/>
      <c r="KSJ27" s="124"/>
      <c r="KSK27" s="124"/>
      <c r="KSL27" s="124"/>
      <c r="KSM27" s="124"/>
      <c r="KSN27" s="124"/>
      <c r="KSO27" s="124"/>
      <c r="KSP27" s="124"/>
      <c r="KSQ27" s="124"/>
      <c r="KSR27" s="124"/>
      <c r="KSS27" s="124"/>
      <c r="KST27" s="124"/>
      <c r="KSU27" s="124"/>
      <c r="KSV27" s="124"/>
      <c r="KSW27" s="124"/>
      <c r="KSX27" s="124"/>
      <c r="KSY27" s="124"/>
      <c r="KSZ27" s="124"/>
      <c r="KTA27" s="124"/>
      <c r="KTB27" s="124"/>
      <c r="KTC27" s="124"/>
      <c r="KTD27" s="124"/>
      <c r="KTE27" s="124"/>
      <c r="KTF27" s="124"/>
      <c r="KTG27" s="124"/>
      <c r="KTH27" s="124"/>
      <c r="KTI27" s="124"/>
      <c r="KTJ27" s="124"/>
      <c r="KTK27" s="124"/>
      <c r="KTL27" s="124"/>
      <c r="KTM27" s="124"/>
      <c r="KTN27" s="124"/>
      <c r="KTO27" s="124"/>
      <c r="KTP27" s="124"/>
      <c r="KTQ27" s="124"/>
      <c r="KTR27" s="124"/>
      <c r="KTS27" s="124"/>
      <c r="KTT27" s="124"/>
      <c r="KTU27" s="124"/>
      <c r="KTV27" s="124"/>
      <c r="KTW27" s="124"/>
      <c r="KTX27" s="124"/>
      <c r="KTY27" s="124"/>
      <c r="KTZ27" s="124"/>
      <c r="KUA27" s="124"/>
      <c r="KUB27" s="124"/>
      <c r="KUC27" s="124"/>
      <c r="KUD27" s="124"/>
      <c r="KUE27" s="124"/>
      <c r="KUF27" s="124"/>
      <c r="KUG27" s="124"/>
      <c r="KUH27" s="124"/>
      <c r="KUI27" s="124"/>
      <c r="KUJ27" s="124"/>
      <c r="KUK27" s="124"/>
      <c r="KUL27" s="124"/>
      <c r="KUM27" s="124"/>
      <c r="KUN27" s="124"/>
      <c r="KUO27" s="124"/>
      <c r="KUP27" s="124"/>
      <c r="KUQ27" s="124"/>
      <c r="KUR27" s="124"/>
      <c r="KUS27" s="124"/>
      <c r="KUT27" s="124"/>
      <c r="KUU27" s="124"/>
      <c r="KUV27" s="124"/>
      <c r="KUW27" s="124"/>
      <c r="KUX27" s="124"/>
      <c r="KUY27" s="124"/>
      <c r="KUZ27" s="124"/>
      <c r="KVA27" s="124"/>
      <c r="KVB27" s="124"/>
      <c r="KVC27" s="124"/>
      <c r="KVD27" s="124"/>
      <c r="KVE27" s="124"/>
      <c r="KVF27" s="124"/>
      <c r="KVG27" s="124"/>
      <c r="KVH27" s="124"/>
      <c r="KVI27" s="124"/>
      <c r="KVJ27" s="124"/>
      <c r="KVK27" s="124"/>
      <c r="KVL27" s="124"/>
      <c r="KVM27" s="124"/>
      <c r="KVN27" s="124"/>
      <c r="KVO27" s="124"/>
      <c r="KVP27" s="124"/>
      <c r="KVQ27" s="124"/>
      <c r="KVR27" s="124"/>
      <c r="KVS27" s="124"/>
      <c r="KVT27" s="124"/>
      <c r="KVU27" s="124"/>
      <c r="KVV27" s="124"/>
      <c r="KVW27" s="124"/>
      <c r="KVX27" s="124"/>
      <c r="KVY27" s="124"/>
      <c r="KVZ27" s="124"/>
      <c r="KWA27" s="124"/>
      <c r="KWB27" s="124"/>
      <c r="KWC27" s="124"/>
      <c r="KWD27" s="124"/>
      <c r="KWE27" s="124"/>
      <c r="KWF27" s="124"/>
      <c r="KWG27" s="124"/>
      <c r="KWH27" s="124"/>
      <c r="KWI27" s="124"/>
      <c r="KWJ27" s="124"/>
      <c r="KWK27" s="124"/>
      <c r="KWL27" s="124"/>
      <c r="KWM27" s="124"/>
      <c r="KWN27" s="124"/>
      <c r="KWO27" s="124"/>
      <c r="KWP27" s="124"/>
      <c r="KWQ27" s="124"/>
      <c r="KWR27" s="124"/>
      <c r="KWS27" s="124"/>
      <c r="KWT27" s="124"/>
      <c r="KWU27" s="124"/>
      <c r="KWV27" s="124"/>
      <c r="KWW27" s="124"/>
      <c r="KWX27" s="124"/>
      <c r="KWY27" s="124"/>
      <c r="KWZ27" s="124"/>
      <c r="KXA27" s="124"/>
      <c r="KXB27" s="124"/>
      <c r="KXC27" s="124"/>
      <c r="KXD27" s="124"/>
      <c r="KXE27" s="124"/>
      <c r="KXF27" s="124"/>
      <c r="KXG27" s="124"/>
      <c r="KXH27" s="124"/>
      <c r="KXI27" s="124"/>
      <c r="KXJ27" s="124"/>
      <c r="KXK27" s="124"/>
      <c r="KXL27" s="124"/>
      <c r="KXM27" s="124"/>
      <c r="KXN27" s="124"/>
      <c r="KXO27" s="124"/>
      <c r="KXP27" s="124"/>
      <c r="KXQ27" s="124"/>
      <c r="KXR27" s="124"/>
      <c r="KXS27" s="124"/>
      <c r="KXT27" s="124"/>
      <c r="KXU27" s="124"/>
      <c r="KXV27" s="124"/>
      <c r="KXW27" s="124"/>
      <c r="KXX27" s="124"/>
      <c r="KXY27" s="124"/>
      <c r="KXZ27" s="124"/>
      <c r="KYA27" s="124"/>
      <c r="KYB27" s="124"/>
      <c r="KYC27" s="124"/>
      <c r="KYD27" s="124"/>
      <c r="KYE27" s="124"/>
      <c r="KYF27" s="124"/>
      <c r="KYG27" s="124"/>
      <c r="KYH27" s="124"/>
      <c r="KYI27" s="124"/>
      <c r="KYJ27" s="124"/>
      <c r="KYK27" s="124"/>
      <c r="KYL27" s="124"/>
      <c r="KYM27" s="124"/>
      <c r="KYN27" s="124"/>
      <c r="KYO27" s="124"/>
      <c r="KYP27" s="124"/>
      <c r="KYQ27" s="124"/>
      <c r="KYR27" s="124"/>
      <c r="KYS27" s="124"/>
      <c r="KYT27" s="124"/>
      <c r="KYU27" s="124"/>
      <c r="KYV27" s="124"/>
      <c r="KYW27" s="124"/>
      <c r="KYX27" s="124"/>
      <c r="KYY27" s="124"/>
      <c r="KYZ27" s="124"/>
      <c r="KZA27" s="124"/>
      <c r="KZB27" s="124"/>
      <c r="KZC27" s="124"/>
      <c r="KZD27" s="124"/>
      <c r="KZE27" s="124"/>
      <c r="KZF27" s="124"/>
      <c r="KZG27" s="124"/>
      <c r="KZH27" s="124"/>
      <c r="KZI27" s="124"/>
      <c r="KZJ27" s="124"/>
      <c r="KZK27" s="124"/>
      <c r="KZL27" s="124"/>
      <c r="KZM27" s="124"/>
      <c r="KZN27" s="124"/>
      <c r="KZO27" s="124"/>
      <c r="KZP27" s="124"/>
      <c r="KZQ27" s="124"/>
      <c r="KZR27" s="124"/>
      <c r="KZS27" s="124"/>
      <c r="KZT27" s="124"/>
      <c r="KZU27" s="124"/>
      <c r="KZV27" s="124"/>
      <c r="KZW27" s="124"/>
      <c r="KZX27" s="124"/>
      <c r="KZY27" s="124"/>
      <c r="KZZ27" s="124"/>
      <c r="LAA27" s="124"/>
      <c r="LAB27" s="124"/>
      <c r="LAC27" s="124"/>
      <c r="LAD27" s="124"/>
      <c r="LAE27" s="124"/>
      <c r="LAF27" s="124"/>
      <c r="LAG27" s="124"/>
      <c r="LAH27" s="124"/>
      <c r="LAI27" s="124"/>
      <c r="LAJ27" s="124"/>
      <c r="LAK27" s="124"/>
      <c r="LAL27" s="124"/>
      <c r="LAM27" s="124"/>
      <c r="LAN27" s="124"/>
      <c r="LAO27" s="124"/>
      <c r="LAP27" s="124"/>
      <c r="LAQ27" s="124"/>
      <c r="LAR27" s="124"/>
      <c r="LAS27" s="124"/>
      <c r="LAT27" s="124"/>
      <c r="LAU27" s="124"/>
      <c r="LAV27" s="124"/>
      <c r="LAW27" s="124"/>
      <c r="LAX27" s="124"/>
      <c r="LAY27" s="124"/>
      <c r="LAZ27" s="124"/>
      <c r="LBA27" s="124"/>
      <c r="LBB27" s="124"/>
      <c r="LBC27" s="124"/>
      <c r="LBD27" s="124"/>
      <c r="LBE27" s="124"/>
      <c r="LBF27" s="124"/>
      <c r="LBG27" s="124"/>
      <c r="LBH27" s="124"/>
      <c r="LBI27" s="124"/>
      <c r="LBJ27" s="124"/>
      <c r="LBK27" s="124"/>
      <c r="LBL27" s="124"/>
      <c r="LBM27" s="124"/>
      <c r="LBN27" s="124"/>
      <c r="LBO27" s="124"/>
      <c r="LBP27" s="124"/>
      <c r="LBQ27" s="124"/>
      <c r="LBR27" s="124"/>
      <c r="LBS27" s="124"/>
      <c r="LBT27" s="124"/>
      <c r="LBU27" s="124"/>
      <c r="LBV27" s="124"/>
      <c r="LBW27" s="124"/>
      <c r="LBX27" s="124"/>
      <c r="LBY27" s="124"/>
      <c r="LBZ27" s="124"/>
      <c r="LCA27" s="124"/>
      <c r="LCB27" s="124"/>
      <c r="LCC27" s="124"/>
      <c r="LCD27" s="124"/>
      <c r="LCE27" s="124"/>
      <c r="LCF27" s="124"/>
      <c r="LCG27" s="124"/>
      <c r="LCH27" s="124"/>
      <c r="LCI27" s="124"/>
      <c r="LCJ27" s="124"/>
      <c r="LCK27" s="124"/>
      <c r="LCL27" s="124"/>
      <c r="LCM27" s="124"/>
      <c r="LCN27" s="124"/>
      <c r="LCO27" s="124"/>
      <c r="LCP27" s="124"/>
      <c r="LCQ27" s="124"/>
      <c r="LCR27" s="124"/>
      <c r="LCS27" s="124"/>
      <c r="LCT27" s="124"/>
      <c r="LCU27" s="124"/>
      <c r="LCV27" s="124"/>
      <c r="LCW27" s="124"/>
      <c r="LCX27" s="124"/>
      <c r="LCY27" s="124"/>
      <c r="LCZ27" s="124"/>
      <c r="LDA27" s="124"/>
      <c r="LDB27" s="124"/>
      <c r="LDC27" s="124"/>
      <c r="LDD27" s="124"/>
      <c r="LDE27" s="124"/>
      <c r="LDF27" s="124"/>
      <c r="LDG27" s="124"/>
      <c r="LDH27" s="124"/>
      <c r="LDI27" s="124"/>
      <c r="LDJ27" s="124"/>
      <c r="LDK27" s="124"/>
      <c r="LDL27" s="124"/>
      <c r="LDM27" s="124"/>
      <c r="LDN27" s="124"/>
      <c r="LDO27" s="124"/>
      <c r="LDP27" s="124"/>
      <c r="LDQ27" s="124"/>
      <c r="LDR27" s="124"/>
      <c r="LDS27" s="124"/>
      <c r="LDT27" s="124"/>
      <c r="LDU27" s="124"/>
      <c r="LDV27" s="124"/>
      <c r="LDW27" s="124"/>
      <c r="LDX27" s="124"/>
      <c r="LDY27" s="124"/>
      <c r="LDZ27" s="124"/>
      <c r="LEA27" s="124"/>
      <c r="LEB27" s="124"/>
      <c r="LEC27" s="124"/>
      <c r="LED27" s="124"/>
      <c r="LEE27" s="124"/>
      <c r="LEF27" s="124"/>
      <c r="LEG27" s="124"/>
      <c r="LEH27" s="124"/>
      <c r="LEI27" s="124"/>
      <c r="LEJ27" s="124"/>
      <c r="LEK27" s="124"/>
      <c r="LEL27" s="124"/>
      <c r="LEM27" s="124"/>
      <c r="LEN27" s="124"/>
      <c r="LEO27" s="124"/>
      <c r="LEP27" s="124"/>
      <c r="LEQ27" s="124"/>
      <c r="LER27" s="124"/>
      <c r="LES27" s="124"/>
      <c r="LET27" s="124"/>
      <c r="LEU27" s="124"/>
      <c r="LEV27" s="124"/>
      <c r="LEW27" s="124"/>
      <c r="LEX27" s="124"/>
      <c r="LEY27" s="124"/>
      <c r="LEZ27" s="124"/>
      <c r="LFA27" s="124"/>
      <c r="LFB27" s="124"/>
      <c r="LFC27" s="124"/>
      <c r="LFD27" s="124"/>
      <c r="LFE27" s="124"/>
      <c r="LFF27" s="124"/>
      <c r="LFG27" s="124"/>
      <c r="LFH27" s="124"/>
      <c r="LFI27" s="124"/>
      <c r="LFJ27" s="124"/>
      <c r="LFK27" s="124"/>
      <c r="LFL27" s="124"/>
      <c r="LFM27" s="124"/>
      <c r="LFN27" s="124"/>
      <c r="LFO27" s="124"/>
      <c r="LFP27" s="124"/>
      <c r="LFQ27" s="124"/>
      <c r="LFR27" s="124"/>
      <c r="LFS27" s="124"/>
      <c r="LFT27" s="124"/>
      <c r="LFU27" s="124"/>
      <c r="LFV27" s="124"/>
      <c r="LFW27" s="124"/>
      <c r="LFX27" s="124"/>
      <c r="LFY27" s="124"/>
      <c r="LFZ27" s="124"/>
      <c r="LGA27" s="124"/>
      <c r="LGB27" s="124"/>
      <c r="LGC27" s="124"/>
      <c r="LGD27" s="124"/>
      <c r="LGE27" s="124"/>
      <c r="LGF27" s="124"/>
      <c r="LGG27" s="124"/>
      <c r="LGH27" s="124"/>
      <c r="LGI27" s="124"/>
      <c r="LGJ27" s="124"/>
      <c r="LGK27" s="124"/>
      <c r="LGL27" s="124"/>
      <c r="LGM27" s="124"/>
      <c r="LGN27" s="124"/>
      <c r="LGO27" s="124"/>
      <c r="LGP27" s="124"/>
      <c r="LGQ27" s="124"/>
      <c r="LGR27" s="124"/>
      <c r="LGS27" s="124"/>
      <c r="LGT27" s="124"/>
      <c r="LGU27" s="124"/>
      <c r="LGV27" s="124"/>
      <c r="LGW27" s="124"/>
      <c r="LGX27" s="124"/>
      <c r="LGY27" s="124"/>
      <c r="LGZ27" s="124"/>
      <c r="LHA27" s="124"/>
      <c r="LHB27" s="124"/>
      <c r="LHC27" s="124"/>
      <c r="LHD27" s="124"/>
      <c r="LHE27" s="124"/>
      <c r="LHF27" s="124"/>
      <c r="LHG27" s="124"/>
      <c r="LHH27" s="124"/>
      <c r="LHI27" s="124"/>
      <c r="LHJ27" s="124"/>
      <c r="LHK27" s="124"/>
      <c r="LHL27" s="124"/>
      <c r="LHM27" s="124"/>
      <c r="LHN27" s="124"/>
      <c r="LHO27" s="124"/>
      <c r="LHP27" s="124"/>
      <c r="LHQ27" s="124"/>
      <c r="LHR27" s="124"/>
      <c r="LHS27" s="124"/>
      <c r="LHT27" s="124"/>
      <c r="LHU27" s="124"/>
      <c r="LHV27" s="124"/>
      <c r="LHW27" s="124"/>
      <c r="LHX27" s="124"/>
      <c r="LHY27" s="124"/>
      <c r="LHZ27" s="124"/>
      <c r="LIA27" s="124"/>
      <c r="LIB27" s="124"/>
      <c r="LIC27" s="124"/>
      <c r="LID27" s="124"/>
      <c r="LIE27" s="124"/>
      <c r="LIF27" s="124"/>
      <c r="LIG27" s="124"/>
      <c r="LIH27" s="124"/>
      <c r="LII27" s="124"/>
      <c r="LIJ27" s="124"/>
      <c r="LIK27" s="124"/>
      <c r="LIL27" s="124"/>
      <c r="LIM27" s="124"/>
      <c r="LIN27" s="124"/>
      <c r="LIO27" s="124"/>
      <c r="LIP27" s="124"/>
      <c r="LIQ27" s="124"/>
      <c r="LIR27" s="124"/>
      <c r="LIS27" s="124"/>
      <c r="LIT27" s="124"/>
      <c r="LIU27" s="124"/>
      <c r="LIV27" s="124"/>
      <c r="LIW27" s="124"/>
      <c r="LIX27" s="124"/>
      <c r="LIY27" s="124"/>
      <c r="LIZ27" s="124"/>
      <c r="LJA27" s="124"/>
      <c r="LJB27" s="124"/>
      <c r="LJC27" s="124"/>
      <c r="LJD27" s="124"/>
      <c r="LJE27" s="124"/>
      <c r="LJF27" s="124"/>
      <c r="LJG27" s="124"/>
      <c r="LJH27" s="124"/>
      <c r="LJI27" s="124"/>
      <c r="LJJ27" s="124"/>
      <c r="LJK27" s="124"/>
      <c r="LJL27" s="124"/>
      <c r="LJM27" s="124"/>
      <c r="LJN27" s="124"/>
      <c r="LJO27" s="124"/>
      <c r="LJP27" s="124"/>
      <c r="LJQ27" s="124"/>
      <c r="LJR27" s="124"/>
      <c r="LJS27" s="124"/>
      <c r="LJT27" s="124"/>
      <c r="LJU27" s="124"/>
      <c r="LJV27" s="124"/>
      <c r="LJW27" s="124"/>
      <c r="LJX27" s="124"/>
      <c r="LJY27" s="124"/>
      <c r="LJZ27" s="124"/>
      <c r="LKA27" s="124"/>
      <c r="LKB27" s="124"/>
      <c r="LKC27" s="124"/>
      <c r="LKD27" s="124"/>
      <c r="LKE27" s="124"/>
      <c r="LKF27" s="124"/>
      <c r="LKG27" s="124"/>
      <c r="LKH27" s="124"/>
      <c r="LKI27" s="124"/>
      <c r="LKJ27" s="124"/>
      <c r="LKK27" s="124"/>
      <c r="LKL27" s="124"/>
      <c r="LKM27" s="124"/>
      <c r="LKN27" s="124"/>
      <c r="LKO27" s="124"/>
      <c r="LKP27" s="124"/>
      <c r="LKQ27" s="124"/>
      <c r="LKR27" s="124"/>
      <c r="LKS27" s="124"/>
      <c r="LKT27" s="124"/>
      <c r="LKU27" s="124"/>
      <c r="LKV27" s="124"/>
      <c r="LKW27" s="124"/>
      <c r="LKX27" s="124"/>
      <c r="LKY27" s="124"/>
      <c r="LKZ27" s="124"/>
      <c r="LLA27" s="124"/>
      <c r="LLB27" s="124"/>
      <c r="LLC27" s="124"/>
      <c r="LLD27" s="124"/>
      <c r="LLE27" s="124"/>
      <c r="LLF27" s="124"/>
      <c r="LLG27" s="124"/>
      <c r="LLH27" s="124"/>
      <c r="LLI27" s="124"/>
      <c r="LLJ27" s="124"/>
      <c r="LLK27" s="124"/>
      <c r="LLL27" s="124"/>
      <c r="LLM27" s="124"/>
      <c r="LLN27" s="124"/>
      <c r="LLO27" s="124"/>
      <c r="LLP27" s="124"/>
      <c r="LLQ27" s="124"/>
      <c r="LLR27" s="124"/>
      <c r="LLS27" s="124"/>
      <c r="LLT27" s="124"/>
      <c r="LLU27" s="124"/>
      <c r="LLV27" s="124"/>
      <c r="LLW27" s="124"/>
      <c r="LLX27" s="124"/>
      <c r="LLY27" s="124"/>
      <c r="LLZ27" s="124"/>
      <c r="LMA27" s="124"/>
      <c r="LMB27" s="124"/>
      <c r="LMC27" s="124"/>
      <c r="LMD27" s="124"/>
      <c r="LME27" s="124"/>
      <c r="LMF27" s="124"/>
      <c r="LMG27" s="124"/>
      <c r="LMH27" s="124"/>
      <c r="LMI27" s="124"/>
      <c r="LMJ27" s="124"/>
      <c r="LMK27" s="124"/>
      <c r="LML27" s="124"/>
      <c r="LMM27" s="124"/>
      <c r="LMN27" s="124"/>
      <c r="LMO27" s="124"/>
      <c r="LMP27" s="124"/>
      <c r="LMQ27" s="124"/>
      <c r="LMR27" s="124"/>
      <c r="LMS27" s="124"/>
      <c r="LMT27" s="124"/>
      <c r="LMU27" s="124"/>
      <c r="LMV27" s="124"/>
      <c r="LMW27" s="124"/>
      <c r="LMX27" s="124"/>
      <c r="LMY27" s="124"/>
      <c r="LMZ27" s="124"/>
      <c r="LNA27" s="124"/>
      <c r="LNB27" s="124"/>
      <c r="LNC27" s="124"/>
      <c r="LND27" s="124"/>
      <c r="LNE27" s="124"/>
      <c r="LNF27" s="124"/>
      <c r="LNG27" s="124"/>
      <c r="LNH27" s="124"/>
      <c r="LNI27" s="124"/>
      <c r="LNJ27" s="124"/>
      <c r="LNK27" s="124"/>
      <c r="LNL27" s="124"/>
      <c r="LNM27" s="124"/>
      <c r="LNN27" s="124"/>
      <c r="LNO27" s="124"/>
      <c r="LNP27" s="124"/>
      <c r="LNQ27" s="124"/>
      <c r="LNR27" s="124"/>
      <c r="LNS27" s="124"/>
      <c r="LNT27" s="124"/>
      <c r="LNU27" s="124"/>
      <c r="LNV27" s="124"/>
      <c r="LNW27" s="124"/>
      <c r="LNX27" s="124"/>
      <c r="LNY27" s="124"/>
      <c r="LNZ27" s="124"/>
      <c r="LOA27" s="124"/>
      <c r="LOB27" s="124"/>
      <c r="LOC27" s="124"/>
      <c r="LOD27" s="124"/>
      <c r="LOE27" s="124"/>
      <c r="LOF27" s="124"/>
      <c r="LOG27" s="124"/>
      <c r="LOH27" s="124"/>
      <c r="LOI27" s="124"/>
      <c r="LOJ27" s="124"/>
      <c r="LOK27" s="124"/>
      <c r="LOL27" s="124"/>
      <c r="LOM27" s="124"/>
      <c r="LON27" s="124"/>
      <c r="LOO27" s="124"/>
      <c r="LOP27" s="124"/>
      <c r="LOQ27" s="124"/>
      <c r="LOR27" s="124"/>
      <c r="LOS27" s="124"/>
      <c r="LOT27" s="124"/>
      <c r="LOU27" s="124"/>
      <c r="LOV27" s="124"/>
      <c r="LOW27" s="124"/>
      <c r="LOX27" s="124"/>
      <c r="LOY27" s="124"/>
      <c r="LOZ27" s="124"/>
      <c r="LPA27" s="124"/>
      <c r="LPB27" s="124"/>
      <c r="LPC27" s="124"/>
      <c r="LPD27" s="124"/>
      <c r="LPE27" s="124"/>
      <c r="LPF27" s="124"/>
      <c r="LPG27" s="124"/>
      <c r="LPH27" s="124"/>
      <c r="LPI27" s="124"/>
      <c r="LPJ27" s="124"/>
      <c r="LPK27" s="124"/>
      <c r="LPL27" s="124"/>
      <c r="LPM27" s="124"/>
      <c r="LPN27" s="124"/>
      <c r="LPO27" s="124"/>
      <c r="LPP27" s="124"/>
      <c r="LPQ27" s="124"/>
      <c r="LPR27" s="124"/>
      <c r="LPS27" s="124"/>
      <c r="LPT27" s="124"/>
      <c r="LPU27" s="124"/>
      <c r="LPV27" s="124"/>
      <c r="LPW27" s="124"/>
      <c r="LPX27" s="124"/>
      <c r="LPY27" s="124"/>
      <c r="LPZ27" s="124"/>
      <c r="LQA27" s="124"/>
      <c r="LQB27" s="124"/>
      <c r="LQC27" s="124"/>
      <c r="LQD27" s="124"/>
      <c r="LQE27" s="124"/>
      <c r="LQF27" s="124"/>
      <c r="LQG27" s="124"/>
      <c r="LQH27" s="124"/>
      <c r="LQI27" s="124"/>
      <c r="LQJ27" s="124"/>
      <c r="LQK27" s="124"/>
      <c r="LQL27" s="124"/>
      <c r="LQM27" s="124"/>
      <c r="LQN27" s="124"/>
      <c r="LQO27" s="124"/>
      <c r="LQP27" s="124"/>
      <c r="LQQ27" s="124"/>
      <c r="LQR27" s="124"/>
      <c r="LQS27" s="124"/>
      <c r="LQT27" s="124"/>
      <c r="LQU27" s="124"/>
      <c r="LQV27" s="124"/>
      <c r="LQW27" s="124"/>
      <c r="LQX27" s="124"/>
      <c r="LQY27" s="124"/>
      <c r="LQZ27" s="124"/>
      <c r="LRA27" s="124"/>
      <c r="LRB27" s="124"/>
      <c r="LRC27" s="124"/>
      <c r="LRD27" s="124"/>
      <c r="LRE27" s="124"/>
      <c r="LRF27" s="124"/>
      <c r="LRG27" s="124"/>
      <c r="LRH27" s="124"/>
      <c r="LRI27" s="124"/>
      <c r="LRJ27" s="124"/>
      <c r="LRK27" s="124"/>
      <c r="LRL27" s="124"/>
      <c r="LRM27" s="124"/>
      <c r="LRN27" s="124"/>
      <c r="LRO27" s="124"/>
      <c r="LRP27" s="124"/>
      <c r="LRQ27" s="124"/>
      <c r="LRR27" s="124"/>
      <c r="LRS27" s="124"/>
      <c r="LRT27" s="124"/>
      <c r="LRU27" s="124"/>
      <c r="LRV27" s="124"/>
      <c r="LRW27" s="124"/>
      <c r="LRX27" s="124"/>
      <c r="LRY27" s="124"/>
      <c r="LRZ27" s="124"/>
      <c r="LSA27" s="124"/>
      <c r="LSB27" s="124"/>
      <c r="LSC27" s="124"/>
      <c r="LSD27" s="124"/>
      <c r="LSE27" s="124"/>
      <c r="LSF27" s="124"/>
      <c r="LSG27" s="124"/>
      <c r="LSH27" s="124"/>
      <c r="LSI27" s="124"/>
      <c r="LSJ27" s="124"/>
      <c r="LSK27" s="124"/>
      <c r="LSL27" s="124"/>
      <c r="LSM27" s="124"/>
      <c r="LSN27" s="124"/>
      <c r="LSO27" s="124"/>
      <c r="LSP27" s="124"/>
      <c r="LSQ27" s="124"/>
      <c r="LSR27" s="124"/>
      <c r="LSS27" s="124"/>
      <c r="LST27" s="124"/>
      <c r="LSU27" s="124"/>
      <c r="LSV27" s="124"/>
      <c r="LSW27" s="124"/>
      <c r="LSX27" s="124"/>
      <c r="LSY27" s="124"/>
      <c r="LSZ27" s="124"/>
      <c r="LTA27" s="124"/>
      <c r="LTB27" s="124"/>
      <c r="LTC27" s="124"/>
      <c r="LTD27" s="124"/>
      <c r="LTE27" s="124"/>
      <c r="LTF27" s="124"/>
      <c r="LTG27" s="124"/>
      <c r="LTH27" s="124"/>
      <c r="LTI27" s="124"/>
      <c r="LTJ27" s="124"/>
      <c r="LTK27" s="124"/>
      <c r="LTL27" s="124"/>
      <c r="LTM27" s="124"/>
      <c r="LTN27" s="124"/>
      <c r="LTO27" s="124"/>
      <c r="LTP27" s="124"/>
      <c r="LTQ27" s="124"/>
      <c r="LTR27" s="124"/>
      <c r="LTS27" s="124"/>
      <c r="LTT27" s="124"/>
      <c r="LTU27" s="124"/>
      <c r="LTV27" s="124"/>
      <c r="LTW27" s="124"/>
      <c r="LTX27" s="124"/>
      <c r="LTY27" s="124"/>
      <c r="LTZ27" s="124"/>
      <c r="LUA27" s="124"/>
      <c r="LUB27" s="124"/>
      <c r="LUC27" s="124"/>
      <c r="LUD27" s="124"/>
      <c r="LUE27" s="124"/>
      <c r="LUF27" s="124"/>
      <c r="LUG27" s="124"/>
      <c r="LUH27" s="124"/>
      <c r="LUI27" s="124"/>
      <c r="LUJ27" s="124"/>
      <c r="LUK27" s="124"/>
      <c r="LUL27" s="124"/>
      <c r="LUM27" s="124"/>
      <c r="LUN27" s="124"/>
      <c r="LUO27" s="124"/>
      <c r="LUP27" s="124"/>
      <c r="LUQ27" s="124"/>
      <c r="LUR27" s="124"/>
      <c r="LUS27" s="124"/>
      <c r="LUT27" s="124"/>
      <c r="LUU27" s="124"/>
      <c r="LUV27" s="124"/>
      <c r="LUW27" s="124"/>
      <c r="LUX27" s="124"/>
      <c r="LUY27" s="124"/>
      <c r="LUZ27" s="124"/>
      <c r="LVA27" s="124"/>
      <c r="LVB27" s="124"/>
      <c r="LVC27" s="124"/>
      <c r="LVD27" s="124"/>
      <c r="LVE27" s="124"/>
      <c r="LVF27" s="124"/>
      <c r="LVG27" s="124"/>
      <c r="LVH27" s="124"/>
      <c r="LVI27" s="124"/>
      <c r="LVJ27" s="124"/>
      <c r="LVK27" s="124"/>
      <c r="LVL27" s="124"/>
      <c r="LVM27" s="124"/>
      <c r="LVN27" s="124"/>
      <c r="LVO27" s="124"/>
      <c r="LVP27" s="124"/>
      <c r="LVQ27" s="124"/>
      <c r="LVR27" s="124"/>
      <c r="LVS27" s="124"/>
      <c r="LVT27" s="124"/>
      <c r="LVU27" s="124"/>
      <c r="LVV27" s="124"/>
      <c r="LVW27" s="124"/>
      <c r="LVX27" s="124"/>
      <c r="LVY27" s="124"/>
      <c r="LVZ27" s="124"/>
      <c r="LWA27" s="124"/>
      <c r="LWB27" s="124"/>
      <c r="LWC27" s="124"/>
      <c r="LWD27" s="124"/>
      <c r="LWE27" s="124"/>
      <c r="LWF27" s="124"/>
      <c r="LWG27" s="124"/>
      <c r="LWH27" s="124"/>
      <c r="LWI27" s="124"/>
      <c r="LWJ27" s="124"/>
      <c r="LWK27" s="124"/>
      <c r="LWL27" s="124"/>
      <c r="LWM27" s="124"/>
      <c r="LWN27" s="124"/>
      <c r="LWO27" s="124"/>
      <c r="LWP27" s="124"/>
      <c r="LWQ27" s="124"/>
      <c r="LWR27" s="124"/>
      <c r="LWS27" s="124"/>
      <c r="LWT27" s="124"/>
      <c r="LWU27" s="124"/>
      <c r="LWV27" s="124"/>
      <c r="LWW27" s="124"/>
      <c r="LWX27" s="124"/>
      <c r="LWY27" s="124"/>
      <c r="LWZ27" s="124"/>
      <c r="LXA27" s="124"/>
      <c r="LXB27" s="124"/>
      <c r="LXC27" s="124"/>
      <c r="LXD27" s="124"/>
      <c r="LXE27" s="124"/>
      <c r="LXF27" s="124"/>
      <c r="LXG27" s="124"/>
      <c r="LXH27" s="124"/>
      <c r="LXI27" s="124"/>
      <c r="LXJ27" s="124"/>
      <c r="LXK27" s="124"/>
      <c r="LXL27" s="124"/>
      <c r="LXM27" s="124"/>
      <c r="LXN27" s="124"/>
      <c r="LXO27" s="124"/>
      <c r="LXP27" s="124"/>
      <c r="LXQ27" s="124"/>
      <c r="LXR27" s="124"/>
      <c r="LXS27" s="124"/>
      <c r="LXT27" s="124"/>
      <c r="LXU27" s="124"/>
      <c r="LXV27" s="124"/>
      <c r="LXW27" s="124"/>
      <c r="LXX27" s="124"/>
      <c r="LXY27" s="124"/>
      <c r="LXZ27" s="124"/>
      <c r="LYA27" s="124"/>
      <c r="LYB27" s="124"/>
      <c r="LYC27" s="124"/>
      <c r="LYD27" s="124"/>
      <c r="LYE27" s="124"/>
      <c r="LYF27" s="124"/>
      <c r="LYG27" s="124"/>
      <c r="LYH27" s="124"/>
      <c r="LYI27" s="124"/>
      <c r="LYJ27" s="124"/>
      <c r="LYK27" s="124"/>
      <c r="LYL27" s="124"/>
      <c r="LYM27" s="124"/>
      <c r="LYN27" s="124"/>
      <c r="LYO27" s="124"/>
      <c r="LYP27" s="124"/>
      <c r="LYQ27" s="124"/>
      <c r="LYR27" s="124"/>
      <c r="LYS27" s="124"/>
      <c r="LYT27" s="124"/>
      <c r="LYU27" s="124"/>
      <c r="LYV27" s="124"/>
      <c r="LYW27" s="124"/>
      <c r="LYX27" s="124"/>
      <c r="LYY27" s="124"/>
      <c r="LYZ27" s="124"/>
      <c r="LZA27" s="124"/>
      <c r="LZB27" s="124"/>
      <c r="LZC27" s="124"/>
      <c r="LZD27" s="124"/>
      <c r="LZE27" s="124"/>
      <c r="LZF27" s="124"/>
      <c r="LZG27" s="124"/>
      <c r="LZH27" s="124"/>
      <c r="LZI27" s="124"/>
      <c r="LZJ27" s="124"/>
      <c r="LZK27" s="124"/>
      <c r="LZL27" s="124"/>
      <c r="LZM27" s="124"/>
      <c r="LZN27" s="124"/>
      <c r="LZO27" s="124"/>
      <c r="LZP27" s="124"/>
      <c r="LZQ27" s="124"/>
      <c r="LZR27" s="124"/>
      <c r="LZS27" s="124"/>
      <c r="LZT27" s="124"/>
      <c r="LZU27" s="124"/>
      <c r="LZV27" s="124"/>
      <c r="LZW27" s="124"/>
      <c r="LZX27" s="124"/>
      <c r="LZY27" s="124"/>
      <c r="LZZ27" s="124"/>
      <c r="MAA27" s="124"/>
      <c r="MAB27" s="124"/>
      <c r="MAC27" s="124"/>
      <c r="MAD27" s="124"/>
      <c r="MAE27" s="124"/>
      <c r="MAF27" s="124"/>
      <c r="MAG27" s="124"/>
      <c r="MAH27" s="124"/>
      <c r="MAI27" s="124"/>
      <c r="MAJ27" s="124"/>
      <c r="MAK27" s="124"/>
      <c r="MAL27" s="124"/>
      <c r="MAM27" s="124"/>
      <c r="MAN27" s="124"/>
      <c r="MAO27" s="124"/>
      <c r="MAP27" s="124"/>
      <c r="MAQ27" s="124"/>
      <c r="MAR27" s="124"/>
      <c r="MAS27" s="124"/>
      <c r="MAT27" s="124"/>
      <c r="MAU27" s="124"/>
      <c r="MAV27" s="124"/>
      <c r="MAW27" s="124"/>
      <c r="MAX27" s="124"/>
      <c r="MAY27" s="124"/>
      <c r="MAZ27" s="124"/>
      <c r="MBA27" s="124"/>
      <c r="MBB27" s="124"/>
      <c r="MBC27" s="124"/>
      <c r="MBD27" s="124"/>
      <c r="MBE27" s="124"/>
      <c r="MBF27" s="124"/>
      <c r="MBG27" s="124"/>
      <c r="MBH27" s="124"/>
      <c r="MBI27" s="124"/>
      <c r="MBJ27" s="124"/>
      <c r="MBK27" s="124"/>
      <c r="MBL27" s="124"/>
      <c r="MBM27" s="124"/>
      <c r="MBN27" s="124"/>
      <c r="MBO27" s="124"/>
      <c r="MBP27" s="124"/>
      <c r="MBQ27" s="124"/>
      <c r="MBR27" s="124"/>
      <c r="MBS27" s="124"/>
      <c r="MBT27" s="124"/>
      <c r="MBU27" s="124"/>
      <c r="MBV27" s="124"/>
      <c r="MBW27" s="124"/>
      <c r="MBX27" s="124"/>
      <c r="MBY27" s="124"/>
      <c r="MBZ27" s="124"/>
      <c r="MCA27" s="124"/>
      <c r="MCB27" s="124"/>
      <c r="MCC27" s="124"/>
      <c r="MCD27" s="124"/>
      <c r="MCE27" s="124"/>
      <c r="MCF27" s="124"/>
      <c r="MCG27" s="124"/>
      <c r="MCH27" s="124"/>
      <c r="MCI27" s="124"/>
      <c r="MCJ27" s="124"/>
      <c r="MCK27" s="124"/>
      <c r="MCL27" s="124"/>
      <c r="MCM27" s="124"/>
      <c r="MCN27" s="124"/>
      <c r="MCO27" s="124"/>
      <c r="MCP27" s="124"/>
      <c r="MCQ27" s="124"/>
      <c r="MCR27" s="124"/>
      <c r="MCS27" s="124"/>
      <c r="MCT27" s="124"/>
      <c r="MCU27" s="124"/>
      <c r="MCV27" s="124"/>
      <c r="MCW27" s="124"/>
      <c r="MCX27" s="124"/>
      <c r="MCY27" s="124"/>
      <c r="MCZ27" s="124"/>
      <c r="MDA27" s="124"/>
      <c r="MDB27" s="124"/>
      <c r="MDC27" s="124"/>
      <c r="MDD27" s="124"/>
      <c r="MDE27" s="124"/>
      <c r="MDF27" s="124"/>
      <c r="MDG27" s="124"/>
      <c r="MDH27" s="124"/>
      <c r="MDI27" s="124"/>
      <c r="MDJ27" s="124"/>
      <c r="MDK27" s="124"/>
      <c r="MDL27" s="124"/>
      <c r="MDM27" s="124"/>
      <c r="MDN27" s="124"/>
      <c r="MDO27" s="124"/>
      <c r="MDP27" s="124"/>
      <c r="MDQ27" s="124"/>
      <c r="MDR27" s="124"/>
      <c r="MDS27" s="124"/>
      <c r="MDT27" s="124"/>
      <c r="MDU27" s="124"/>
      <c r="MDV27" s="124"/>
      <c r="MDW27" s="124"/>
      <c r="MDX27" s="124"/>
      <c r="MDY27" s="124"/>
      <c r="MDZ27" s="124"/>
      <c r="MEA27" s="124"/>
      <c r="MEB27" s="124"/>
      <c r="MEC27" s="124"/>
      <c r="MED27" s="124"/>
      <c r="MEE27" s="124"/>
      <c r="MEF27" s="124"/>
      <c r="MEG27" s="124"/>
      <c r="MEH27" s="124"/>
      <c r="MEI27" s="124"/>
      <c r="MEJ27" s="124"/>
      <c r="MEK27" s="124"/>
      <c r="MEL27" s="124"/>
      <c r="MEM27" s="124"/>
      <c r="MEN27" s="124"/>
      <c r="MEO27" s="124"/>
      <c r="MEP27" s="124"/>
      <c r="MEQ27" s="124"/>
      <c r="MER27" s="124"/>
      <c r="MES27" s="124"/>
      <c r="MET27" s="124"/>
      <c r="MEU27" s="124"/>
      <c r="MEV27" s="124"/>
      <c r="MEW27" s="124"/>
      <c r="MEX27" s="124"/>
      <c r="MEY27" s="124"/>
      <c r="MEZ27" s="124"/>
      <c r="MFA27" s="124"/>
      <c r="MFB27" s="124"/>
      <c r="MFC27" s="124"/>
      <c r="MFD27" s="124"/>
      <c r="MFE27" s="124"/>
      <c r="MFF27" s="124"/>
      <c r="MFG27" s="124"/>
      <c r="MFH27" s="124"/>
      <c r="MFI27" s="124"/>
      <c r="MFJ27" s="124"/>
      <c r="MFK27" s="124"/>
      <c r="MFL27" s="124"/>
      <c r="MFM27" s="124"/>
      <c r="MFN27" s="124"/>
      <c r="MFO27" s="124"/>
      <c r="MFP27" s="124"/>
      <c r="MFQ27" s="124"/>
      <c r="MFR27" s="124"/>
      <c r="MFS27" s="124"/>
      <c r="MFT27" s="124"/>
      <c r="MFU27" s="124"/>
      <c r="MFV27" s="124"/>
      <c r="MFW27" s="124"/>
      <c r="MFX27" s="124"/>
      <c r="MFY27" s="124"/>
      <c r="MFZ27" s="124"/>
      <c r="MGA27" s="124"/>
      <c r="MGB27" s="124"/>
      <c r="MGC27" s="124"/>
      <c r="MGD27" s="124"/>
      <c r="MGE27" s="124"/>
      <c r="MGF27" s="124"/>
      <c r="MGG27" s="124"/>
      <c r="MGH27" s="124"/>
      <c r="MGI27" s="124"/>
      <c r="MGJ27" s="124"/>
      <c r="MGK27" s="124"/>
      <c r="MGL27" s="124"/>
      <c r="MGM27" s="124"/>
      <c r="MGN27" s="124"/>
      <c r="MGO27" s="124"/>
      <c r="MGP27" s="124"/>
      <c r="MGQ27" s="124"/>
      <c r="MGR27" s="124"/>
      <c r="MGS27" s="124"/>
      <c r="MGT27" s="124"/>
      <c r="MGU27" s="124"/>
      <c r="MGV27" s="124"/>
      <c r="MGW27" s="124"/>
      <c r="MGX27" s="124"/>
      <c r="MGY27" s="124"/>
      <c r="MGZ27" s="124"/>
      <c r="MHA27" s="124"/>
      <c r="MHB27" s="124"/>
      <c r="MHC27" s="124"/>
      <c r="MHD27" s="124"/>
      <c r="MHE27" s="124"/>
      <c r="MHF27" s="124"/>
      <c r="MHG27" s="124"/>
      <c r="MHH27" s="124"/>
      <c r="MHI27" s="124"/>
      <c r="MHJ27" s="124"/>
      <c r="MHK27" s="124"/>
      <c r="MHL27" s="124"/>
      <c r="MHM27" s="124"/>
      <c r="MHN27" s="124"/>
      <c r="MHO27" s="124"/>
      <c r="MHP27" s="124"/>
      <c r="MHQ27" s="124"/>
      <c r="MHR27" s="124"/>
      <c r="MHS27" s="124"/>
      <c r="MHT27" s="124"/>
      <c r="MHU27" s="124"/>
      <c r="MHV27" s="124"/>
      <c r="MHW27" s="124"/>
      <c r="MHX27" s="124"/>
      <c r="MHY27" s="124"/>
      <c r="MHZ27" s="124"/>
      <c r="MIA27" s="124"/>
      <c r="MIB27" s="124"/>
      <c r="MIC27" s="124"/>
      <c r="MID27" s="124"/>
      <c r="MIE27" s="124"/>
      <c r="MIF27" s="124"/>
      <c r="MIG27" s="124"/>
      <c r="MIH27" s="124"/>
      <c r="MII27" s="124"/>
      <c r="MIJ27" s="124"/>
      <c r="MIK27" s="124"/>
      <c r="MIL27" s="124"/>
      <c r="MIM27" s="124"/>
      <c r="MIN27" s="124"/>
      <c r="MIO27" s="124"/>
      <c r="MIP27" s="124"/>
      <c r="MIQ27" s="124"/>
      <c r="MIR27" s="124"/>
      <c r="MIS27" s="124"/>
      <c r="MIT27" s="124"/>
      <c r="MIU27" s="124"/>
      <c r="MIV27" s="124"/>
      <c r="MIW27" s="124"/>
      <c r="MIX27" s="124"/>
      <c r="MIY27" s="124"/>
      <c r="MIZ27" s="124"/>
      <c r="MJA27" s="124"/>
      <c r="MJB27" s="124"/>
      <c r="MJC27" s="124"/>
      <c r="MJD27" s="124"/>
      <c r="MJE27" s="124"/>
      <c r="MJF27" s="124"/>
      <c r="MJG27" s="124"/>
      <c r="MJH27" s="124"/>
      <c r="MJI27" s="124"/>
      <c r="MJJ27" s="124"/>
      <c r="MJK27" s="124"/>
      <c r="MJL27" s="124"/>
      <c r="MJM27" s="124"/>
      <c r="MJN27" s="124"/>
      <c r="MJO27" s="124"/>
      <c r="MJP27" s="124"/>
      <c r="MJQ27" s="124"/>
      <c r="MJR27" s="124"/>
      <c r="MJS27" s="124"/>
      <c r="MJT27" s="124"/>
      <c r="MJU27" s="124"/>
      <c r="MJV27" s="124"/>
      <c r="MJW27" s="124"/>
      <c r="MJX27" s="124"/>
      <c r="MJY27" s="124"/>
      <c r="MJZ27" s="124"/>
      <c r="MKA27" s="124"/>
      <c r="MKB27" s="124"/>
      <c r="MKC27" s="124"/>
      <c r="MKD27" s="124"/>
      <c r="MKE27" s="124"/>
      <c r="MKF27" s="124"/>
      <c r="MKG27" s="124"/>
      <c r="MKH27" s="124"/>
      <c r="MKI27" s="124"/>
      <c r="MKJ27" s="124"/>
      <c r="MKK27" s="124"/>
      <c r="MKL27" s="124"/>
      <c r="MKM27" s="124"/>
      <c r="MKN27" s="124"/>
      <c r="MKO27" s="124"/>
      <c r="MKP27" s="124"/>
      <c r="MKQ27" s="124"/>
      <c r="MKR27" s="124"/>
      <c r="MKS27" s="124"/>
      <c r="MKT27" s="124"/>
      <c r="MKU27" s="124"/>
      <c r="MKV27" s="124"/>
      <c r="MKW27" s="124"/>
      <c r="MKX27" s="124"/>
      <c r="MKY27" s="124"/>
      <c r="MKZ27" s="124"/>
      <c r="MLA27" s="124"/>
      <c r="MLB27" s="124"/>
      <c r="MLC27" s="124"/>
      <c r="MLD27" s="124"/>
      <c r="MLE27" s="124"/>
      <c r="MLF27" s="124"/>
      <c r="MLG27" s="124"/>
      <c r="MLH27" s="124"/>
      <c r="MLI27" s="124"/>
      <c r="MLJ27" s="124"/>
      <c r="MLK27" s="124"/>
      <c r="MLL27" s="124"/>
      <c r="MLM27" s="124"/>
      <c r="MLN27" s="124"/>
      <c r="MLO27" s="124"/>
      <c r="MLP27" s="124"/>
      <c r="MLQ27" s="124"/>
      <c r="MLR27" s="124"/>
      <c r="MLS27" s="124"/>
      <c r="MLT27" s="124"/>
      <c r="MLU27" s="124"/>
      <c r="MLV27" s="124"/>
      <c r="MLW27" s="124"/>
      <c r="MLX27" s="124"/>
      <c r="MLY27" s="124"/>
      <c r="MLZ27" s="124"/>
      <c r="MMA27" s="124"/>
      <c r="MMB27" s="124"/>
      <c r="MMC27" s="124"/>
      <c r="MMD27" s="124"/>
      <c r="MME27" s="124"/>
      <c r="MMF27" s="124"/>
      <c r="MMG27" s="124"/>
      <c r="MMH27" s="124"/>
      <c r="MMI27" s="124"/>
      <c r="MMJ27" s="124"/>
      <c r="MMK27" s="124"/>
      <c r="MML27" s="124"/>
      <c r="MMM27" s="124"/>
      <c r="MMN27" s="124"/>
      <c r="MMO27" s="124"/>
      <c r="MMP27" s="124"/>
      <c r="MMQ27" s="124"/>
      <c r="MMR27" s="124"/>
      <c r="MMS27" s="124"/>
      <c r="MMT27" s="124"/>
      <c r="MMU27" s="124"/>
      <c r="MMV27" s="124"/>
      <c r="MMW27" s="124"/>
      <c r="MMX27" s="124"/>
      <c r="MMY27" s="124"/>
      <c r="MMZ27" s="124"/>
      <c r="MNA27" s="124"/>
      <c r="MNB27" s="124"/>
      <c r="MNC27" s="124"/>
      <c r="MND27" s="124"/>
      <c r="MNE27" s="124"/>
      <c r="MNF27" s="124"/>
      <c r="MNG27" s="124"/>
      <c r="MNH27" s="124"/>
      <c r="MNI27" s="124"/>
      <c r="MNJ27" s="124"/>
      <c r="MNK27" s="124"/>
      <c r="MNL27" s="124"/>
      <c r="MNM27" s="124"/>
      <c r="MNN27" s="124"/>
      <c r="MNO27" s="124"/>
      <c r="MNP27" s="124"/>
      <c r="MNQ27" s="124"/>
      <c r="MNR27" s="124"/>
      <c r="MNS27" s="124"/>
      <c r="MNT27" s="124"/>
      <c r="MNU27" s="124"/>
      <c r="MNV27" s="124"/>
      <c r="MNW27" s="124"/>
      <c r="MNX27" s="124"/>
      <c r="MNY27" s="124"/>
      <c r="MNZ27" s="124"/>
      <c r="MOA27" s="124"/>
      <c r="MOB27" s="124"/>
      <c r="MOC27" s="124"/>
      <c r="MOD27" s="124"/>
      <c r="MOE27" s="124"/>
      <c r="MOF27" s="124"/>
      <c r="MOG27" s="124"/>
      <c r="MOH27" s="124"/>
      <c r="MOI27" s="124"/>
      <c r="MOJ27" s="124"/>
      <c r="MOK27" s="124"/>
      <c r="MOL27" s="124"/>
      <c r="MOM27" s="124"/>
      <c r="MON27" s="124"/>
      <c r="MOO27" s="124"/>
      <c r="MOP27" s="124"/>
      <c r="MOQ27" s="124"/>
      <c r="MOR27" s="124"/>
      <c r="MOS27" s="124"/>
      <c r="MOT27" s="124"/>
      <c r="MOU27" s="124"/>
      <c r="MOV27" s="124"/>
      <c r="MOW27" s="124"/>
      <c r="MOX27" s="124"/>
      <c r="MOY27" s="124"/>
      <c r="MOZ27" s="124"/>
      <c r="MPA27" s="124"/>
      <c r="MPB27" s="124"/>
      <c r="MPC27" s="124"/>
      <c r="MPD27" s="124"/>
      <c r="MPE27" s="124"/>
      <c r="MPF27" s="124"/>
      <c r="MPG27" s="124"/>
      <c r="MPH27" s="124"/>
      <c r="MPI27" s="124"/>
      <c r="MPJ27" s="124"/>
      <c r="MPK27" s="124"/>
      <c r="MPL27" s="124"/>
      <c r="MPM27" s="124"/>
      <c r="MPN27" s="124"/>
      <c r="MPO27" s="124"/>
      <c r="MPP27" s="124"/>
      <c r="MPQ27" s="124"/>
      <c r="MPR27" s="124"/>
      <c r="MPS27" s="124"/>
      <c r="MPT27" s="124"/>
      <c r="MPU27" s="124"/>
      <c r="MPV27" s="124"/>
      <c r="MPW27" s="124"/>
      <c r="MPX27" s="124"/>
      <c r="MPY27" s="124"/>
      <c r="MPZ27" s="124"/>
      <c r="MQA27" s="124"/>
      <c r="MQB27" s="124"/>
      <c r="MQC27" s="124"/>
      <c r="MQD27" s="124"/>
      <c r="MQE27" s="124"/>
      <c r="MQF27" s="124"/>
      <c r="MQG27" s="124"/>
      <c r="MQH27" s="124"/>
      <c r="MQI27" s="124"/>
      <c r="MQJ27" s="124"/>
      <c r="MQK27" s="124"/>
      <c r="MQL27" s="124"/>
      <c r="MQM27" s="124"/>
      <c r="MQN27" s="124"/>
      <c r="MQO27" s="124"/>
      <c r="MQP27" s="124"/>
      <c r="MQQ27" s="124"/>
      <c r="MQR27" s="124"/>
      <c r="MQS27" s="124"/>
      <c r="MQT27" s="124"/>
      <c r="MQU27" s="124"/>
      <c r="MQV27" s="124"/>
      <c r="MQW27" s="124"/>
      <c r="MQX27" s="124"/>
      <c r="MQY27" s="124"/>
      <c r="MQZ27" s="124"/>
      <c r="MRA27" s="124"/>
      <c r="MRB27" s="124"/>
      <c r="MRC27" s="124"/>
      <c r="MRD27" s="124"/>
      <c r="MRE27" s="124"/>
      <c r="MRF27" s="124"/>
      <c r="MRG27" s="124"/>
      <c r="MRH27" s="124"/>
      <c r="MRI27" s="124"/>
      <c r="MRJ27" s="124"/>
      <c r="MRK27" s="124"/>
      <c r="MRL27" s="124"/>
      <c r="MRM27" s="124"/>
      <c r="MRN27" s="124"/>
      <c r="MRO27" s="124"/>
      <c r="MRP27" s="124"/>
      <c r="MRQ27" s="124"/>
      <c r="MRR27" s="124"/>
      <c r="MRS27" s="124"/>
      <c r="MRT27" s="124"/>
      <c r="MRU27" s="124"/>
      <c r="MRV27" s="124"/>
      <c r="MRW27" s="124"/>
      <c r="MRX27" s="124"/>
      <c r="MRY27" s="124"/>
      <c r="MRZ27" s="124"/>
      <c r="MSA27" s="124"/>
      <c r="MSB27" s="124"/>
      <c r="MSC27" s="124"/>
      <c r="MSD27" s="124"/>
      <c r="MSE27" s="124"/>
      <c r="MSF27" s="124"/>
      <c r="MSG27" s="124"/>
      <c r="MSH27" s="124"/>
      <c r="MSI27" s="124"/>
      <c r="MSJ27" s="124"/>
      <c r="MSK27" s="124"/>
      <c r="MSL27" s="124"/>
      <c r="MSM27" s="124"/>
      <c r="MSN27" s="124"/>
      <c r="MSO27" s="124"/>
      <c r="MSP27" s="124"/>
      <c r="MSQ27" s="124"/>
      <c r="MSR27" s="124"/>
      <c r="MSS27" s="124"/>
      <c r="MST27" s="124"/>
      <c r="MSU27" s="124"/>
      <c r="MSV27" s="124"/>
      <c r="MSW27" s="124"/>
      <c r="MSX27" s="124"/>
      <c r="MSY27" s="124"/>
      <c r="MSZ27" s="124"/>
      <c r="MTA27" s="124"/>
      <c r="MTB27" s="124"/>
      <c r="MTC27" s="124"/>
      <c r="MTD27" s="124"/>
      <c r="MTE27" s="124"/>
      <c r="MTF27" s="124"/>
      <c r="MTG27" s="124"/>
      <c r="MTH27" s="124"/>
      <c r="MTI27" s="124"/>
      <c r="MTJ27" s="124"/>
      <c r="MTK27" s="124"/>
      <c r="MTL27" s="124"/>
      <c r="MTM27" s="124"/>
      <c r="MTN27" s="124"/>
      <c r="MTO27" s="124"/>
      <c r="MTP27" s="124"/>
      <c r="MTQ27" s="124"/>
      <c r="MTR27" s="124"/>
      <c r="MTS27" s="124"/>
      <c r="MTT27" s="124"/>
      <c r="MTU27" s="124"/>
      <c r="MTV27" s="124"/>
      <c r="MTW27" s="124"/>
      <c r="MTX27" s="124"/>
      <c r="MTY27" s="124"/>
      <c r="MTZ27" s="124"/>
      <c r="MUA27" s="124"/>
      <c r="MUB27" s="124"/>
      <c r="MUC27" s="124"/>
      <c r="MUD27" s="124"/>
      <c r="MUE27" s="124"/>
      <c r="MUF27" s="124"/>
      <c r="MUG27" s="124"/>
      <c r="MUH27" s="124"/>
      <c r="MUI27" s="124"/>
      <c r="MUJ27" s="124"/>
      <c r="MUK27" s="124"/>
      <c r="MUL27" s="124"/>
      <c r="MUM27" s="124"/>
      <c r="MUN27" s="124"/>
      <c r="MUO27" s="124"/>
      <c r="MUP27" s="124"/>
      <c r="MUQ27" s="124"/>
      <c r="MUR27" s="124"/>
      <c r="MUS27" s="124"/>
      <c r="MUT27" s="124"/>
      <c r="MUU27" s="124"/>
      <c r="MUV27" s="124"/>
      <c r="MUW27" s="124"/>
      <c r="MUX27" s="124"/>
      <c r="MUY27" s="124"/>
      <c r="MUZ27" s="124"/>
      <c r="MVA27" s="124"/>
      <c r="MVB27" s="124"/>
      <c r="MVC27" s="124"/>
      <c r="MVD27" s="124"/>
      <c r="MVE27" s="124"/>
      <c r="MVF27" s="124"/>
      <c r="MVG27" s="124"/>
      <c r="MVH27" s="124"/>
      <c r="MVI27" s="124"/>
      <c r="MVJ27" s="124"/>
      <c r="MVK27" s="124"/>
      <c r="MVL27" s="124"/>
      <c r="MVM27" s="124"/>
      <c r="MVN27" s="124"/>
      <c r="MVO27" s="124"/>
      <c r="MVP27" s="124"/>
      <c r="MVQ27" s="124"/>
      <c r="MVR27" s="124"/>
      <c r="MVS27" s="124"/>
      <c r="MVT27" s="124"/>
      <c r="MVU27" s="124"/>
      <c r="MVV27" s="124"/>
      <c r="MVW27" s="124"/>
      <c r="MVX27" s="124"/>
      <c r="MVY27" s="124"/>
      <c r="MVZ27" s="124"/>
      <c r="MWA27" s="124"/>
      <c r="MWB27" s="124"/>
      <c r="MWC27" s="124"/>
      <c r="MWD27" s="124"/>
      <c r="MWE27" s="124"/>
      <c r="MWF27" s="124"/>
      <c r="MWG27" s="124"/>
      <c r="MWH27" s="124"/>
      <c r="MWI27" s="124"/>
      <c r="MWJ27" s="124"/>
      <c r="MWK27" s="124"/>
      <c r="MWL27" s="124"/>
      <c r="MWM27" s="124"/>
      <c r="MWN27" s="124"/>
      <c r="MWO27" s="124"/>
      <c r="MWP27" s="124"/>
      <c r="MWQ27" s="124"/>
      <c r="MWR27" s="124"/>
      <c r="MWS27" s="124"/>
      <c r="MWT27" s="124"/>
      <c r="MWU27" s="124"/>
      <c r="MWV27" s="124"/>
      <c r="MWW27" s="124"/>
      <c r="MWX27" s="124"/>
      <c r="MWY27" s="124"/>
      <c r="MWZ27" s="124"/>
      <c r="MXA27" s="124"/>
      <c r="MXB27" s="124"/>
      <c r="MXC27" s="124"/>
      <c r="MXD27" s="124"/>
      <c r="MXE27" s="124"/>
      <c r="MXF27" s="124"/>
      <c r="MXG27" s="124"/>
      <c r="MXH27" s="124"/>
      <c r="MXI27" s="124"/>
      <c r="MXJ27" s="124"/>
      <c r="MXK27" s="124"/>
      <c r="MXL27" s="124"/>
      <c r="MXM27" s="124"/>
      <c r="MXN27" s="124"/>
      <c r="MXO27" s="124"/>
      <c r="MXP27" s="124"/>
      <c r="MXQ27" s="124"/>
      <c r="MXR27" s="124"/>
      <c r="MXS27" s="124"/>
      <c r="MXT27" s="124"/>
      <c r="MXU27" s="124"/>
      <c r="MXV27" s="124"/>
      <c r="MXW27" s="124"/>
      <c r="MXX27" s="124"/>
      <c r="MXY27" s="124"/>
      <c r="MXZ27" s="124"/>
      <c r="MYA27" s="124"/>
      <c r="MYB27" s="124"/>
      <c r="MYC27" s="124"/>
      <c r="MYD27" s="124"/>
      <c r="MYE27" s="124"/>
      <c r="MYF27" s="124"/>
      <c r="MYG27" s="124"/>
      <c r="MYH27" s="124"/>
      <c r="MYI27" s="124"/>
      <c r="MYJ27" s="124"/>
      <c r="MYK27" s="124"/>
      <c r="MYL27" s="124"/>
      <c r="MYM27" s="124"/>
      <c r="MYN27" s="124"/>
      <c r="MYO27" s="124"/>
      <c r="MYP27" s="124"/>
      <c r="MYQ27" s="124"/>
      <c r="MYR27" s="124"/>
      <c r="MYS27" s="124"/>
      <c r="MYT27" s="124"/>
      <c r="MYU27" s="124"/>
      <c r="MYV27" s="124"/>
      <c r="MYW27" s="124"/>
      <c r="MYX27" s="124"/>
      <c r="MYY27" s="124"/>
      <c r="MYZ27" s="124"/>
      <c r="MZA27" s="124"/>
      <c r="MZB27" s="124"/>
      <c r="MZC27" s="124"/>
      <c r="MZD27" s="124"/>
      <c r="MZE27" s="124"/>
      <c r="MZF27" s="124"/>
      <c r="MZG27" s="124"/>
      <c r="MZH27" s="124"/>
      <c r="MZI27" s="124"/>
      <c r="MZJ27" s="124"/>
      <c r="MZK27" s="124"/>
      <c r="MZL27" s="124"/>
      <c r="MZM27" s="124"/>
      <c r="MZN27" s="124"/>
      <c r="MZO27" s="124"/>
      <c r="MZP27" s="124"/>
      <c r="MZQ27" s="124"/>
      <c r="MZR27" s="124"/>
      <c r="MZS27" s="124"/>
      <c r="MZT27" s="124"/>
      <c r="MZU27" s="124"/>
      <c r="MZV27" s="124"/>
      <c r="MZW27" s="124"/>
      <c r="MZX27" s="124"/>
      <c r="MZY27" s="124"/>
      <c r="MZZ27" s="124"/>
      <c r="NAA27" s="124"/>
      <c r="NAB27" s="124"/>
      <c r="NAC27" s="124"/>
      <c r="NAD27" s="124"/>
      <c r="NAE27" s="124"/>
      <c r="NAF27" s="124"/>
      <c r="NAG27" s="124"/>
      <c r="NAH27" s="124"/>
      <c r="NAI27" s="124"/>
      <c r="NAJ27" s="124"/>
      <c r="NAK27" s="124"/>
      <c r="NAL27" s="124"/>
      <c r="NAM27" s="124"/>
      <c r="NAN27" s="124"/>
      <c r="NAO27" s="124"/>
      <c r="NAP27" s="124"/>
      <c r="NAQ27" s="124"/>
      <c r="NAR27" s="124"/>
      <c r="NAS27" s="124"/>
      <c r="NAT27" s="124"/>
      <c r="NAU27" s="124"/>
      <c r="NAV27" s="124"/>
      <c r="NAW27" s="124"/>
      <c r="NAX27" s="124"/>
      <c r="NAY27" s="124"/>
      <c r="NAZ27" s="124"/>
      <c r="NBA27" s="124"/>
      <c r="NBB27" s="124"/>
      <c r="NBC27" s="124"/>
      <c r="NBD27" s="124"/>
      <c r="NBE27" s="124"/>
      <c r="NBF27" s="124"/>
      <c r="NBG27" s="124"/>
      <c r="NBH27" s="124"/>
      <c r="NBI27" s="124"/>
      <c r="NBJ27" s="124"/>
      <c r="NBK27" s="124"/>
      <c r="NBL27" s="124"/>
      <c r="NBM27" s="124"/>
      <c r="NBN27" s="124"/>
      <c r="NBO27" s="124"/>
      <c r="NBP27" s="124"/>
      <c r="NBQ27" s="124"/>
      <c r="NBR27" s="124"/>
      <c r="NBS27" s="124"/>
      <c r="NBT27" s="124"/>
      <c r="NBU27" s="124"/>
      <c r="NBV27" s="124"/>
      <c r="NBW27" s="124"/>
      <c r="NBX27" s="124"/>
      <c r="NBY27" s="124"/>
      <c r="NBZ27" s="124"/>
      <c r="NCA27" s="124"/>
      <c r="NCB27" s="124"/>
      <c r="NCC27" s="124"/>
      <c r="NCD27" s="124"/>
      <c r="NCE27" s="124"/>
      <c r="NCF27" s="124"/>
      <c r="NCG27" s="124"/>
      <c r="NCH27" s="124"/>
      <c r="NCI27" s="124"/>
      <c r="NCJ27" s="124"/>
      <c r="NCK27" s="124"/>
      <c r="NCL27" s="124"/>
      <c r="NCM27" s="124"/>
      <c r="NCN27" s="124"/>
      <c r="NCO27" s="124"/>
      <c r="NCP27" s="124"/>
      <c r="NCQ27" s="124"/>
      <c r="NCR27" s="124"/>
      <c r="NCS27" s="124"/>
      <c r="NCT27" s="124"/>
      <c r="NCU27" s="124"/>
      <c r="NCV27" s="124"/>
      <c r="NCW27" s="124"/>
      <c r="NCX27" s="124"/>
      <c r="NCY27" s="124"/>
      <c r="NCZ27" s="124"/>
      <c r="NDA27" s="124"/>
      <c r="NDB27" s="124"/>
      <c r="NDC27" s="124"/>
      <c r="NDD27" s="124"/>
      <c r="NDE27" s="124"/>
      <c r="NDF27" s="124"/>
      <c r="NDG27" s="124"/>
      <c r="NDH27" s="124"/>
      <c r="NDI27" s="124"/>
      <c r="NDJ27" s="124"/>
      <c r="NDK27" s="124"/>
      <c r="NDL27" s="124"/>
      <c r="NDM27" s="124"/>
      <c r="NDN27" s="124"/>
      <c r="NDO27" s="124"/>
      <c r="NDP27" s="124"/>
      <c r="NDQ27" s="124"/>
      <c r="NDR27" s="124"/>
      <c r="NDS27" s="124"/>
      <c r="NDT27" s="124"/>
      <c r="NDU27" s="124"/>
      <c r="NDV27" s="124"/>
      <c r="NDW27" s="124"/>
      <c r="NDX27" s="124"/>
      <c r="NDY27" s="124"/>
      <c r="NDZ27" s="124"/>
      <c r="NEA27" s="124"/>
      <c r="NEB27" s="124"/>
      <c r="NEC27" s="124"/>
      <c r="NED27" s="124"/>
      <c r="NEE27" s="124"/>
      <c r="NEF27" s="124"/>
      <c r="NEG27" s="124"/>
      <c r="NEH27" s="124"/>
      <c r="NEI27" s="124"/>
      <c r="NEJ27" s="124"/>
      <c r="NEK27" s="124"/>
      <c r="NEL27" s="124"/>
      <c r="NEM27" s="124"/>
      <c r="NEN27" s="124"/>
      <c r="NEO27" s="124"/>
      <c r="NEP27" s="124"/>
      <c r="NEQ27" s="124"/>
      <c r="NER27" s="124"/>
      <c r="NES27" s="124"/>
      <c r="NET27" s="124"/>
      <c r="NEU27" s="124"/>
      <c r="NEV27" s="124"/>
      <c r="NEW27" s="124"/>
      <c r="NEX27" s="124"/>
      <c r="NEY27" s="124"/>
      <c r="NEZ27" s="124"/>
      <c r="NFA27" s="124"/>
      <c r="NFB27" s="124"/>
      <c r="NFC27" s="124"/>
      <c r="NFD27" s="124"/>
      <c r="NFE27" s="124"/>
      <c r="NFF27" s="124"/>
      <c r="NFG27" s="124"/>
      <c r="NFH27" s="124"/>
      <c r="NFI27" s="124"/>
      <c r="NFJ27" s="124"/>
      <c r="NFK27" s="124"/>
      <c r="NFL27" s="124"/>
      <c r="NFM27" s="124"/>
      <c r="NFN27" s="124"/>
      <c r="NFO27" s="124"/>
      <c r="NFP27" s="124"/>
      <c r="NFQ27" s="124"/>
      <c r="NFR27" s="124"/>
      <c r="NFS27" s="124"/>
      <c r="NFT27" s="124"/>
      <c r="NFU27" s="124"/>
      <c r="NFV27" s="124"/>
      <c r="NFW27" s="124"/>
      <c r="NFX27" s="124"/>
      <c r="NFY27" s="124"/>
      <c r="NFZ27" s="124"/>
      <c r="NGA27" s="124"/>
      <c r="NGB27" s="124"/>
      <c r="NGC27" s="124"/>
      <c r="NGD27" s="124"/>
      <c r="NGE27" s="124"/>
      <c r="NGF27" s="124"/>
      <c r="NGG27" s="124"/>
      <c r="NGH27" s="124"/>
      <c r="NGI27" s="124"/>
      <c r="NGJ27" s="124"/>
      <c r="NGK27" s="124"/>
      <c r="NGL27" s="124"/>
      <c r="NGM27" s="124"/>
      <c r="NGN27" s="124"/>
      <c r="NGO27" s="124"/>
      <c r="NGP27" s="124"/>
      <c r="NGQ27" s="124"/>
      <c r="NGR27" s="124"/>
      <c r="NGS27" s="124"/>
      <c r="NGT27" s="124"/>
      <c r="NGU27" s="124"/>
      <c r="NGV27" s="124"/>
      <c r="NGW27" s="124"/>
      <c r="NGX27" s="124"/>
      <c r="NGY27" s="124"/>
      <c r="NGZ27" s="124"/>
      <c r="NHA27" s="124"/>
      <c r="NHB27" s="124"/>
      <c r="NHC27" s="124"/>
      <c r="NHD27" s="124"/>
      <c r="NHE27" s="124"/>
      <c r="NHF27" s="124"/>
      <c r="NHG27" s="124"/>
      <c r="NHH27" s="124"/>
      <c r="NHI27" s="124"/>
      <c r="NHJ27" s="124"/>
      <c r="NHK27" s="124"/>
      <c r="NHL27" s="124"/>
      <c r="NHM27" s="124"/>
      <c r="NHN27" s="124"/>
      <c r="NHO27" s="124"/>
      <c r="NHP27" s="124"/>
      <c r="NHQ27" s="124"/>
      <c r="NHR27" s="124"/>
      <c r="NHS27" s="124"/>
      <c r="NHT27" s="124"/>
      <c r="NHU27" s="124"/>
      <c r="NHV27" s="124"/>
      <c r="NHW27" s="124"/>
      <c r="NHX27" s="124"/>
      <c r="NHY27" s="124"/>
      <c r="NHZ27" s="124"/>
      <c r="NIA27" s="124"/>
      <c r="NIB27" s="124"/>
      <c r="NIC27" s="124"/>
      <c r="NID27" s="124"/>
      <c r="NIE27" s="124"/>
      <c r="NIF27" s="124"/>
      <c r="NIG27" s="124"/>
      <c r="NIH27" s="124"/>
      <c r="NII27" s="124"/>
      <c r="NIJ27" s="124"/>
      <c r="NIK27" s="124"/>
      <c r="NIL27" s="124"/>
      <c r="NIM27" s="124"/>
      <c r="NIN27" s="124"/>
      <c r="NIO27" s="124"/>
      <c r="NIP27" s="124"/>
      <c r="NIQ27" s="124"/>
      <c r="NIR27" s="124"/>
      <c r="NIS27" s="124"/>
      <c r="NIT27" s="124"/>
      <c r="NIU27" s="124"/>
      <c r="NIV27" s="124"/>
      <c r="NIW27" s="124"/>
      <c r="NIX27" s="124"/>
      <c r="NIY27" s="124"/>
      <c r="NIZ27" s="124"/>
      <c r="NJA27" s="124"/>
      <c r="NJB27" s="124"/>
      <c r="NJC27" s="124"/>
      <c r="NJD27" s="124"/>
      <c r="NJE27" s="124"/>
      <c r="NJF27" s="124"/>
      <c r="NJG27" s="124"/>
      <c r="NJH27" s="124"/>
      <c r="NJI27" s="124"/>
      <c r="NJJ27" s="124"/>
      <c r="NJK27" s="124"/>
      <c r="NJL27" s="124"/>
      <c r="NJM27" s="124"/>
      <c r="NJN27" s="124"/>
      <c r="NJO27" s="124"/>
      <c r="NJP27" s="124"/>
      <c r="NJQ27" s="124"/>
      <c r="NJR27" s="124"/>
      <c r="NJS27" s="124"/>
      <c r="NJT27" s="124"/>
      <c r="NJU27" s="124"/>
      <c r="NJV27" s="124"/>
      <c r="NJW27" s="124"/>
      <c r="NJX27" s="124"/>
      <c r="NJY27" s="124"/>
      <c r="NJZ27" s="124"/>
      <c r="NKA27" s="124"/>
      <c r="NKB27" s="124"/>
      <c r="NKC27" s="124"/>
      <c r="NKD27" s="124"/>
      <c r="NKE27" s="124"/>
      <c r="NKF27" s="124"/>
      <c r="NKG27" s="124"/>
      <c r="NKH27" s="124"/>
      <c r="NKI27" s="124"/>
      <c r="NKJ27" s="124"/>
      <c r="NKK27" s="124"/>
      <c r="NKL27" s="124"/>
      <c r="NKM27" s="124"/>
      <c r="NKN27" s="124"/>
      <c r="NKO27" s="124"/>
      <c r="NKP27" s="124"/>
      <c r="NKQ27" s="124"/>
      <c r="NKR27" s="124"/>
      <c r="NKS27" s="124"/>
      <c r="NKT27" s="124"/>
      <c r="NKU27" s="124"/>
      <c r="NKV27" s="124"/>
      <c r="NKW27" s="124"/>
      <c r="NKX27" s="124"/>
      <c r="NKY27" s="124"/>
      <c r="NKZ27" s="124"/>
      <c r="NLA27" s="124"/>
      <c r="NLB27" s="124"/>
      <c r="NLC27" s="124"/>
      <c r="NLD27" s="124"/>
      <c r="NLE27" s="124"/>
      <c r="NLF27" s="124"/>
      <c r="NLG27" s="124"/>
      <c r="NLH27" s="124"/>
      <c r="NLI27" s="124"/>
      <c r="NLJ27" s="124"/>
      <c r="NLK27" s="124"/>
      <c r="NLL27" s="124"/>
      <c r="NLM27" s="124"/>
      <c r="NLN27" s="124"/>
      <c r="NLO27" s="124"/>
      <c r="NLP27" s="124"/>
      <c r="NLQ27" s="124"/>
      <c r="NLR27" s="124"/>
      <c r="NLS27" s="124"/>
      <c r="NLT27" s="124"/>
      <c r="NLU27" s="124"/>
      <c r="NLV27" s="124"/>
      <c r="NLW27" s="124"/>
      <c r="NLX27" s="124"/>
      <c r="NLY27" s="124"/>
      <c r="NLZ27" s="124"/>
      <c r="NMA27" s="124"/>
      <c r="NMB27" s="124"/>
      <c r="NMC27" s="124"/>
      <c r="NMD27" s="124"/>
      <c r="NME27" s="124"/>
      <c r="NMF27" s="124"/>
      <c r="NMG27" s="124"/>
      <c r="NMH27" s="124"/>
      <c r="NMI27" s="124"/>
      <c r="NMJ27" s="124"/>
      <c r="NMK27" s="124"/>
      <c r="NML27" s="124"/>
      <c r="NMM27" s="124"/>
      <c r="NMN27" s="124"/>
      <c r="NMO27" s="124"/>
      <c r="NMP27" s="124"/>
      <c r="NMQ27" s="124"/>
      <c r="NMR27" s="124"/>
      <c r="NMS27" s="124"/>
      <c r="NMT27" s="124"/>
      <c r="NMU27" s="124"/>
      <c r="NMV27" s="124"/>
      <c r="NMW27" s="124"/>
      <c r="NMX27" s="124"/>
      <c r="NMY27" s="124"/>
      <c r="NMZ27" s="124"/>
      <c r="NNA27" s="124"/>
      <c r="NNB27" s="124"/>
      <c r="NNC27" s="124"/>
      <c r="NND27" s="124"/>
      <c r="NNE27" s="124"/>
      <c r="NNF27" s="124"/>
      <c r="NNG27" s="124"/>
      <c r="NNH27" s="124"/>
      <c r="NNI27" s="124"/>
      <c r="NNJ27" s="124"/>
      <c r="NNK27" s="124"/>
      <c r="NNL27" s="124"/>
      <c r="NNM27" s="124"/>
      <c r="NNN27" s="124"/>
      <c r="NNO27" s="124"/>
      <c r="NNP27" s="124"/>
      <c r="NNQ27" s="124"/>
      <c r="NNR27" s="124"/>
      <c r="NNS27" s="124"/>
      <c r="NNT27" s="124"/>
      <c r="NNU27" s="124"/>
      <c r="NNV27" s="124"/>
      <c r="NNW27" s="124"/>
      <c r="NNX27" s="124"/>
      <c r="NNY27" s="124"/>
      <c r="NNZ27" s="124"/>
      <c r="NOA27" s="124"/>
      <c r="NOB27" s="124"/>
      <c r="NOC27" s="124"/>
      <c r="NOD27" s="124"/>
      <c r="NOE27" s="124"/>
      <c r="NOF27" s="124"/>
      <c r="NOG27" s="124"/>
      <c r="NOH27" s="124"/>
      <c r="NOI27" s="124"/>
      <c r="NOJ27" s="124"/>
      <c r="NOK27" s="124"/>
      <c r="NOL27" s="124"/>
      <c r="NOM27" s="124"/>
      <c r="NON27" s="124"/>
      <c r="NOO27" s="124"/>
      <c r="NOP27" s="124"/>
      <c r="NOQ27" s="124"/>
      <c r="NOR27" s="124"/>
      <c r="NOS27" s="124"/>
      <c r="NOT27" s="124"/>
      <c r="NOU27" s="124"/>
      <c r="NOV27" s="124"/>
      <c r="NOW27" s="124"/>
      <c r="NOX27" s="124"/>
      <c r="NOY27" s="124"/>
      <c r="NOZ27" s="124"/>
      <c r="NPA27" s="124"/>
      <c r="NPB27" s="124"/>
      <c r="NPC27" s="124"/>
      <c r="NPD27" s="124"/>
      <c r="NPE27" s="124"/>
      <c r="NPF27" s="124"/>
      <c r="NPG27" s="124"/>
      <c r="NPH27" s="124"/>
      <c r="NPI27" s="124"/>
      <c r="NPJ27" s="124"/>
      <c r="NPK27" s="124"/>
      <c r="NPL27" s="124"/>
      <c r="NPM27" s="124"/>
      <c r="NPN27" s="124"/>
      <c r="NPO27" s="124"/>
      <c r="NPP27" s="124"/>
      <c r="NPQ27" s="124"/>
      <c r="NPR27" s="124"/>
      <c r="NPS27" s="124"/>
      <c r="NPT27" s="124"/>
      <c r="NPU27" s="124"/>
      <c r="NPV27" s="124"/>
      <c r="NPW27" s="124"/>
      <c r="NPX27" s="124"/>
      <c r="NPY27" s="124"/>
      <c r="NPZ27" s="124"/>
      <c r="NQA27" s="124"/>
      <c r="NQB27" s="124"/>
      <c r="NQC27" s="124"/>
      <c r="NQD27" s="124"/>
      <c r="NQE27" s="124"/>
      <c r="NQF27" s="124"/>
      <c r="NQG27" s="124"/>
      <c r="NQH27" s="124"/>
      <c r="NQI27" s="124"/>
      <c r="NQJ27" s="124"/>
      <c r="NQK27" s="124"/>
      <c r="NQL27" s="124"/>
      <c r="NQM27" s="124"/>
      <c r="NQN27" s="124"/>
      <c r="NQO27" s="124"/>
      <c r="NQP27" s="124"/>
      <c r="NQQ27" s="124"/>
      <c r="NQR27" s="124"/>
      <c r="NQS27" s="124"/>
      <c r="NQT27" s="124"/>
      <c r="NQU27" s="124"/>
      <c r="NQV27" s="124"/>
      <c r="NQW27" s="124"/>
      <c r="NQX27" s="124"/>
      <c r="NQY27" s="124"/>
      <c r="NQZ27" s="124"/>
      <c r="NRA27" s="124"/>
      <c r="NRB27" s="124"/>
      <c r="NRC27" s="124"/>
      <c r="NRD27" s="124"/>
      <c r="NRE27" s="124"/>
      <c r="NRF27" s="124"/>
      <c r="NRG27" s="124"/>
      <c r="NRH27" s="124"/>
      <c r="NRI27" s="124"/>
      <c r="NRJ27" s="124"/>
      <c r="NRK27" s="124"/>
      <c r="NRL27" s="124"/>
      <c r="NRM27" s="124"/>
      <c r="NRN27" s="124"/>
      <c r="NRO27" s="124"/>
      <c r="NRP27" s="124"/>
      <c r="NRQ27" s="124"/>
      <c r="NRR27" s="124"/>
      <c r="NRS27" s="124"/>
      <c r="NRT27" s="124"/>
      <c r="NRU27" s="124"/>
      <c r="NRV27" s="124"/>
      <c r="NRW27" s="124"/>
      <c r="NRX27" s="124"/>
      <c r="NRY27" s="124"/>
      <c r="NRZ27" s="124"/>
      <c r="NSA27" s="124"/>
      <c r="NSB27" s="124"/>
      <c r="NSC27" s="124"/>
      <c r="NSD27" s="124"/>
      <c r="NSE27" s="124"/>
      <c r="NSF27" s="124"/>
      <c r="NSG27" s="124"/>
      <c r="NSH27" s="124"/>
      <c r="NSI27" s="124"/>
      <c r="NSJ27" s="124"/>
      <c r="NSK27" s="124"/>
      <c r="NSL27" s="124"/>
      <c r="NSM27" s="124"/>
      <c r="NSN27" s="124"/>
      <c r="NSO27" s="124"/>
      <c r="NSP27" s="124"/>
      <c r="NSQ27" s="124"/>
      <c r="NSR27" s="124"/>
      <c r="NSS27" s="124"/>
      <c r="NST27" s="124"/>
      <c r="NSU27" s="124"/>
      <c r="NSV27" s="124"/>
      <c r="NSW27" s="124"/>
      <c r="NSX27" s="124"/>
      <c r="NSY27" s="124"/>
      <c r="NSZ27" s="124"/>
      <c r="NTA27" s="124"/>
      <c r="NTB27" s="124"/>
      <c r="NTC27" s="124"/>
      <c r="NTD27" s="124"/>
      <c r="NTE27" s="124"/>
      <c r="NTF27" s="124"/>
      <c r="NTG27" s="124"/>
      <c r="NTH27" s="124"/>
      <c r="NTI27" s="124"/>
      <c r="NTJ27" s="124"/>
      <c r="NTK27" s="124"/>
      <c r="NTL27" s="124"/>
      <c r="NTM27" s="124"/>
      <c r="NTN27" s="124"/>
      <c r="NTO27" s="124"/>
      <c r="NTP27" s="124"/>
      <c r="NTQ27" s="124"/>
      <c r="NTR27" s="124"/>
      <c r="NTS27" s="124"/>
      <c r="NTT27" s="124"/>
      <c r="NTU27" s="124"/>
      <c r="NTV27" s="124"/>
      <c r="NTW27" s="124"/>
      <c r="NTX27" s="124"/>
      <c r="NTY27" s="124"/>
      <c r="NTZ27" s="124"/>
      <c r="NUA27" s="124"/>
      <c r="NUB27" s="124"/>
      <c r="NUC27" s="124"/>
      <c r="NUD27" s="124"/>
      <c r="NUE27" s="124"/>
      <c r="NUF27" s="124"/>
      <c r="NUG27" s="124"/>
      <c r="NUH27" s="124"/>
      <c r="NUI27" s="124"/>
      <c r="NUJ27" s="124"/>
      <c r="NUK27" s="124"/>
      <c r="NUL27" s="124"/>
      <c r="NUM27" s="124"/>
      <c r="NUN27" s="124"/>
      <c r="NUO27" s="124"/>
      <c r="NUP27" s="124"/>
      <c r="NUQ27" s="124"/>
      <c r="NUR27" s="124"/>
      <c r="NUS27" s="124"/>
      <c r="NUT27" s="124"/>
      <c r="NUU27" s="124"/>
      <c r="NUV27" s="124"/>
      <c r="NUW27" s="124"/>
      <c r="NUX27" s="124"/>
      <c r="NUY27" s="124"/>
      <c r="NUZ27" s="124"/>
      <c r="NVA27" s="124"/>
      <c r="NVB27" s="124"/>
      <c r="NVC27" s="124"/>
      <c r="NVD27" s="124"/>
      <c r="NVE27" s="124"/>
      <c r="NVF27" s="124"/>
      <c r="NVG27" s="124"/>
      <c r="NVH27" s="124"/>
      <c r="NVI27" s="124"/>
      <c r="NVJ27" s="124"/>
      <c r="NVK27" s="124"/>
      <c r="NVL27" s="124"/>
      <c r="NVM27" s="124"/>
      <c r="NVN27" s="124"/>
      <c r="NVO27" s="124"/>
      <c r="NVP27" s="124"/>
      <c r="NVQ27" s="124"/>
      <c r="NVR27" s="124"/>
      <c r="NVS27" s="124"/>
      <c r="NVT27" s="124"/>
      <c r="NVU27" s="124"/>
      <c r="NVV27" s="124"/>
      <c r="NVW27" s="124"/>
      <c r="NVX27" s="124"/>
      <c r="NVY27" s="124"/>
      <c r="NVZ27" s="124"/>
      <c r="NWA27" s="124"/>
      <c r="NWB27" s="124"/>
      <c r="NWC27" s="124"/>
      <c r="NWD27" s="124"/>
      <c r="NWE27" s="124"/>
      <c r="NWF27" s="124"/>
      <c r="NWG27" s="124"/>
      <c r="NWH27" s="124"/>
      <c r="NWI27" s="124"/>
      <c r="NWJ27" s="124"/>
      <c r="NWK27" s="124"/>
      <c r="NWL27" s="124"/>
      <c r="NWM27" s="124"/>
      <c r="NWN27" s="124"/>
      <c r="NWO27" s="124"/>
      <c r="NWP27" s="124"/>
      <c r="NWQ27" s="124"/>
      <c r="NWR27" s="124"/>
      <c r="NWS27" s="124"/>
      <c r="NWT27" s="124"/>
      <c r="NWU27" s="124"/>
      <c r="NWV27" s="124"/>
      <c r="NWW27" s="124"/>
      <c r="NWX27" s="124"/>
      <c r="NWY27" s="124"/>
      <c r="NWZ27" s="124"/>
      <c r="NXA27" s="124"/>
      <c r="NXB27" s="124"/>
      <c r="NXC27" s="124"/>
      <c r="NXD27" s="124"/>
      <c r="NXE27" s="124"/>
      <c r="NXF27" s="124"/>
      <c r="NXG27" s="124"/>
      <c r="NXH27" s="124"/>
      <c r="NXI27" s="124"/>
      <c r="NXJ27" s="124"/>
      <c r="NXK27" s="124"/>
      <c r="NXL27" s="124"/>
      <c r="NXM27" s="124"/>
      <c r="NXN27" s="124"/>
      <c r="NXO27" s="124"/>
      <c r="NXP27" s="124"/>
      <c r="NXQ27" s="124"/>
      <c r="NXR27" s="124"/>
      <c r="NXS27" s="124"/>
      <c r="NXT27" s="124"/>
      <c r="NXU27" s="124"/>
      <c r="NXV27" s="124"/>
      <c r="NXW27" s="124"/>
      <c r="NXX27" s="124"/>
      <c r="NXY27" s="124"/>
      <c r="NXZ27" s="124"/>
      <c r="NYA27" s="124"/>
      <c r="NYB27" s="124"/>
      <c r="NYC27" s="124"/>
      <c r="NYD27" s="124"/>
      <c r="NYE27" s="124"/>
      <c r="NYF27" s="124"/>
      <c r="NYG27" s="124"/>
      <c r="NYH27" s="124"/>
      <c r="NYI27" s="124"/>
      <c r="NYJ27" s="124"/>
      <c r="NYK27" s="124"/>
      <c r="NYL27" s="124"/>
      <c r="NYM27" s="124"/>
      <c r="NYN27" s="124"/>
      <c r="NYO27" s="124"/>
      <c r="NYP27" s="124"/>
      <c r="NYQ27" s="124"/>
      <c r="NYR27" s="124"/>
      <c r="NYS27" s="124"/>
      <c r="NYT27" s="124"/>
      <c r="NYU27" s="124"/>
      <c r="NYV27" s="124"/>
      <c r="NYW27" s="124"/>
      <c r="NYX27" s="124"/>
      <c r="NYY27" s="124"/>
      <c r="NYZ27" s="124"/>
      <c r="NZA27" s="124"/>
      <c r="NZB27" s="124"/>
      <c r="NZC27" s="124"/>
      <c r="NZD27" s="124"/>
      <c r="NZE27" s="124"/>
      <c r="NZF27" s="124"/>
      <c r="NZG27" s="124"/>
      <c r="NZH27" s="124"/>
      <c r="NZI27" s="124"/>
      <c r="NZJ27" s="124"/>
      <c r="NZK27" s="124"/>
      <c r="NZL27" s="124"/>
      <c r="NZM27" s="124"/>
      <c r="NZN27" s="124"/>
      <c r="NZO27" s="124"/>
      <c r="NZP27" s="124"/>
      <c r="NZQ27" s="124"/>
      <c r="NZR27" s="124"/>
      <c r="NZS27" s="124"/>
      <c r="NZT27" s="124"/>
      <c r="NZU27" s="124"/>
      <c r="NZV27" s="124"/>
      <c r="NZW27" s="124"/>
      <c r="NZX27" s="124"/>
      <c r="NZY27" s="124"/>
      <c r="NZZ27" s="124"/>
      <c r="OAA27" s="124"/>
      <c r="OAB27" s="124"/>
      <c r="OAC27" s="124"/>
      <c r="OAD27" s="124"/>
      <c r="OAE27" s="124"/>
      <c r="OAF27" s="124"/>
      <c r="OAG27" s="124"/>
      <c r="OAH27" s="124"/>
      <c r="OAI27" s="124"/>
      <c r="OAJ27" s="124"/>
      <c r="OAK27" s="124"/>
      <c r="OAL27" s="124"/>
      <c r="OAM27" s="124"/>
      <c r="OAN27" s="124"/>
      <c r="OAO27" s="124"/>
      <c r="OAP27" s="124"/>
      <c r="OAQ27" s="124"/>
      <c r="OAR27" s="124"/>
      <c r="OAS27" s="124"/>
      <c r="OAT27" s="124"/>
      <c r="OAU27" s="124"/>
      <c r="OAV27" s="124"/>
      <c r="OAW27" s="124"/>
      <c r="OAX27" s="124"/>
      <c r="OAY27" s="124"/>
      <c r="OAZ27" s="124"/>
      <c r="OBA27" s="124"/>
      <c r="OBB27" s="124"/>
      <c r="OBC27" s="124"/>
      <c r="OBD27" s="124"/>
      <c r="OBE27" s="124"/>
      <c r="OBF27" s="124"/>
      <c r="OBG27" s="124"/>
      <c r="OBH27" s="124"/>
      <c r="OBI27" s="124"/>
      <c r="OBJ27" s="124"/>
      <c r="OBK27" s="124"/>
      <c r="OBL27" s="124"/>
      <c r="OBM27" s="124"/>
      <c r="OBN27" s="124"/>
      <c r="OBO27" s="124"/>
      <c r="OBP27" s="124"/>
      <c r="OBQ27" s="124"/>
      <c r="OBR27" s="124"/>
      <c r="OBS27" s="124"/>
      <c r="OBT27" s="124"/>
      <c r="OBU27" s="124"/>
      <c r="OBV27" s="124"/>
      <c r="OBW27" s="124"/>
      <c r="OBX27" s="124"/>
      <c r="OBY27" s="124"/>
      <c r="OBZ27" s="124"/>
      <c r="OCA27" s="124"/>
      <c r="OCB27" s="124"/>
      <c r="OCC27" s="124"/>
      <c r="OCD27" s="124"/>
      <c r="OCE27" s="124"/>
      <c r="OCF27" s="124"/>
      <c r="OCG27" s="124"/>
      <c r="OCH27" s="124"/>
      <c r="OCI27" s="124"/>
      <c r="OCJ27" s="124"/>
      <c r="OCK27" s="124"/>
      <c r="OCL27" s="124"/>
      <c r="OCM27" s="124"/>
      <c r="OCN27" s="124"/>
      <c r="OCO27" s="124"/>
      <c r="OCP27" s="124"/>
      <c r="OCQ27" s="124"/>
      <c r="OCR27" s="124"/>
      <c r="OCS27" s="124"/>
      <c r="OCT27" s="124"/>
      <c r="OCU27" s="124"/>
      <c r="OCV27" s="124"/>
      <c r="OCW27" s="124"/>
      <c r="OCX27" s="124"/>
      <c r="OCY27" s="124"/>
      <c r="OCZ27" s="124"/>
      <c r="ODA27" s="124"/>
      <c r="ODB27" s="124"/>
      <c r="ODC27" s="124"/>
      <c r="ODD27" s="124"/>
      <c r="ODE27" s="124"/>
      <c r="ODF27" s="124"/>
      <c r="ODG27" s="124"/>
      <c r="ODH27" s="124"/>
      <c r="ODI27" s="124"/>
      <c r="ODJ27" s="124"/>
      <c r="ODK27" s="124"/>
      <c r="ODL27" s="124"/>
      <c r="ODM27" s="124"/>
      <c r="ODN27" s="124"/>
      <c r="ODO27" s="124"/>
      <c r="ODP27" s="124"/>
      <c r="ODQ27" s="124"/>
      <c r="ODR27" s="124"/>
      <c r="ODS27" s="124"/>
      <c r="ODT27" s="124"/>
      <c r="ODU27" s="124"/>
      <c r="ODV27" s="124"/>
      <c r="ODW27" s="124"/>
      <c r="ODX27" s="124"/>
      <c r="ODY27" s="124"/>
      <c r="ODZ27" s="124"/>
      <c r="OEA27" s="124"/>
      <c r="OEB27" s="124"/>
      <c r="OEC27" s="124"/>
      <c r="OED27" s="124"/>
      <c r="OEE27" s="124"/>
      <c r="OEF27" s="124"/>
      <c r="OEG27" s="124"/>
      <c r="OEH27" s="124"/>
      <c r="OEI27" s="124"/>
      <c r="OEJ27" s="124"/>
      <c r="OEK27" s="124"/>
      <c r="OEL27" s="124"/>
      <c r="OEM27" s="124"/>
      <c r="OEN27" s="124"/>
      <c r="OEO27" s="124"/>
      <c r="OEP27" s="124"/>
      <c r="OEQ27" s="124"/>
      <c r="OER27" s="124"/>
      <c r="OES27" s="124"/>
      <c r="OET27" s="124"/>
      <c r="OEU27" s="124"/>
      <c r="OEV27" s="124"/>
      <c r="OEW27" s="124"/>
      <c r="OEX27" s="124"/>
      <c r="OEY27" s="124"/>
      <c r="OEZ27" s="124"/>
      <c r="OFA27" s="124"/>
      <c r="OFB27" s="124"/>
      <c r="OFC27" s="124"/>
      <c r="OFD27" s="124"/>
      <c r="OFE27" s="124"/>
      <c r="OFF27" s="124"/>
      <c r="OFG27" s="124"/>
      <c r="OFH27" s="124"/>
      <c r="OFI27" s="124"/>
      <c r="OFJ27" s="124"/>
      <c r="OFK27" s="124"/>
      <c r="OFL27" s="124"/>
      <c r="OFM27" s="124"/>
      <c r="OFN27" s="124"/>
      <c r="OFO27" s="124"/>
      <c r="OFP27" s="124"/>
      <c r="OFQ27" s="124"/>
      <c r="OFR27" s="124"/>
      <c r="OFS27" s="124"/>
      <c r="OFT27" s="124"/>
      <c r="OFU27" s="124"/>
      <c r="OFV27" s="124"/>
      <c r="OFW27" s="124"/>
      <c r="OFX27" s="124"/>
      <c r="OFY27" s="124"/>
      <c r="OFZ27" s="124"/>
      <c r="OGA27" s="124"/>
      <c r="OGB27" s="124"/>
      <c r="OGC27" s="124"/>
      <c r="OGD27" s="124"/>
      <c r="OGE27" s="124"/>
      <c r="OGF27" s="124"/>
      <c r="OGG27" s="124"/>
      <c r="OGH27" s="124"/>
      <c r="OGI27" s="124"/>
      <c r="OGJ27" s="124"/>
      <c r="OGK27" s="124"/>
      <c r="OGL27" s="124"/>
      <c r="OGM27" s="124"/>
      <c r="OGN27" s="124"/>
      <c r="OGO27" s="124"/>
      <c r="OGP27" s="124"/>
      <c r="OGQ27" s="124"/>
      <c r="OGR27" s="124"/>
      <c r="OGS27" s="124"/>
      <c r="OGT27" s="124"/>
      <c r="OGU27" s="124"/>
      <c r="OGV27" s="124"/>
      <c r="OGW27" s="124"/>
      <c r="OGX27" s="124"/>
      <c r="OGY27" s="124"/>
      <c r="OGZ27" s="124"/>
      <c r="OHA27" s="124"/>
      <c r="OHB27" s="124"/>
      <c r="OHC27" s="124"/>
      <c r="OHD27" s="124"/>
      <c r="OHE27" s="124"/>
      <c r="OHF27" s="124"/>
      <c r="OHG27" s="124"/>
      <c r="OHH27" s="124"/>
      <c r="OHI27" s="124"/>
      <c r="OHJ27" s="124"/>
      <c r="OHK27" s="124"/>
      <c r="OHL27" s="124"/>
      <c r="OHM27" s="124"/>
      <c r="OHN27" s="124"/>
      <c r="OHO27" s="124"/>
      <c r="OHP27" s="124"/>
      <c r="OHQ27" s="124"/>
      <c r="OHR27" s="124"/>
      <c r="OHS27" s="124"/>
      <c r="OHT27" s="124"/>
      <c r="OHU27" s="124"/>
      <c r="OHV27" s="124"/>
      <c r="OHW27" s="124"/>
      <c r="OHX27" s="124"/>
      <c r="OHY27" s="124"/>
      <c r="OHZ27" s="124"/>
      <c r="OIA27" s="124"/>
      <c r="OIB27" s="124"/>
      <c r="OIC27" s="124"/>
      <c r="OID27" s="124"/>
      <c r="OIE27" s="124"/>
      <c r="OIF27" s="124"/>
      <c r="OIG27" s="124"/>
      <c r="OIH27" s="124"/>
      <c r="OII27" s="124"/>
      <c r="OIJ27" s="124"/>
      <c r="OIK27" s="124"/>
      <c r="OIL27" s="124"/>
      <c r="OIM27" s="124"/>
      <c r="OIN27" s="124"/>
      <c r="OIO27" s="124"/>
      <c r="OIP27" s="124"/>
      <c r="OIQ27" s="124"/>
      <c r="OIR27" s="124"/>
      <c r="OIS27" s="124"/>
      <c r="OIT27" s="124"/>
      <c r="OIU27" s="124"/>
      <c r="OIV27" s="124"/>
      <c r="OIW27" s="124"/>
      <c r="OIX27" s="124"/>
      <c r="OIY27" s="124"/>
      <c r="OIZ27" s="124"/>
      <c r="OJA27" s="124"/>
      <c r="OJB27" s="124"/>
      <c r="OJC27" s="124"/>
      <c r="OJD27" s="124"/>
      <c r="OJE27" s="124"/>
      <c r="OJF27" s="124"/>
      <c r="OJG27" s="124"/>
      <c r="OJH27" s="124"/>
      <c r="OJI27" s="124"/>
      <c r="OJJ27" s="124"/>
      <c r="OJK27" s="124"/>
      <c r="OJL27" s="124"/>
      <c r="OJM27" s="124"/>
      <c r="OJN27" s="124"/>
      <c r="OJO27" s="124"/>
      <c r="OJP27" s="124"/>
      <c r="OJQ27" s="124"/>
      <c r="OJR27" s="124"/>
      <c r="OJS27" s="124"/>
      <c r="OJT27" s="124"/>
      <c r="OJU27" s="124"/>
      <c r="OJV27" s="124"/>
      <c r="OJW27" s="124"/>
      <c r="OJX27" s="124"/>
      <c r="OJY27" s="124"/>
      <c r="OJZ27" s="124"/>
      <c r="OKA27" s="124"/>
      <c r="OKB27" s="124"/>
      <c r="OKC27" s="124"/>
      <c r="OKD27" s="124"/>
      <c r="OKE27" s="124"/>
      <c r="OKF27" s="124"/>
      <c r="OKG27" s="124"/>
      <c r="OKH27" s="124"/>
      <c r="OKI27" s="124"/>
      <c r="OKJ27" s="124"/>
      <c r="OKK27" s="124"/>
      <c r="OKL27" s="124"/>
      <c r="OKM27" s="124"/>
      <c r="OKN27" s="124"/>
      <c r="OKO27" s="124"/>
      <c r="OKP27" s="124"/>
      <c r="OKQ27" s="124"/>
      <c r="OKR27" s="124"/>
      <c r="OKS27" s="124"/>
      <c r="OKT27" s="124"/>
      <c r="OKU27" s="124"/>
      <c r="OKV27" s="124"/>
      <c r="OKW27" s="124"/>
      <c r="OKX27" s="124"/>
      <c r="OKY27" s="124"/>
      <c r="OKZ27" s="124"/>
      <c r="OLA27" s="124"/>
      <c r="OLB27" s="124"/>
      <c r="OLC27" s="124"/>
      <c r="OLD27" s="124"/>
      <c r="OLE27" s="124"/>
      <c r="OLF27" s="124"/>
      <c r="OLG27" s="124"/>
      <c r="OLH27" s="124"/>
      <c r="OLI27" s="124"/>
      <c r="OLJ27" s="124"/>
      <c r="OLK27" s="124"/>
      <c r="OLL27" s="124"/>
      <c r="OLM27" s="124"/>
      <c r="OLN27" s="124"/>
      <c r="OLO27" s="124"/>
      <c r="OLP27" s="124"/>
      <c r="OLQ27" s="124"/>
      <c r="OLR27" s="124"/>
      <c r="OLS27" s="124"/>
      <c r="OLT27" s="124"/>
      <c r="OLU27" s="124"/>
      <c r="OLV27" s="124"/>
      <c r="OLW27" s="124"/>
      <c r="OLX27" s="124"/>
      <c r="OLY27" s="124"/>
      <c r="OLZ27" s="124"/>
      <c r="OMA27" s="124"/>
      <c r="OMB27" s="124"/>
      <c r="OMC27" s="124"/>
      <c r="OMD27" s="124"/>
      <c r="OME27" s="124"/>
      <c r="OMF27" s="124"/>
      <c r="OMG27" s="124"/>
      <c r="OMH27" s="124"/>
      <c r="OMI27" s="124"/>
      <c r="OMJ27" s="124"/>
      <c r="OMK27" s="124"/>
      <c r="OML27" s="124"/>
      <c r="OMM27" s="124"/>
      <c r="OMN27" s="124"/>
      <c r="OMO27" s="124"/>
      <c r="OMP27" s="124"/>
      <c r="OMQ27" s="124"/>
      <c r="OMR27" s="124"/>
      <c r="OMS27" s="124"/>
      <c r="OMT27" s="124"/>
      <c r="OMU27" s="124"/>
      <c r="OMV27" s="124"/>
      <c r="OMW27" s="124"/>
      <c r="OMX27" s="124"/>
      <c r="OMY27" s="124"/>
      <c r="OMZ27" s="124"/>
      <c r="ONA27" s="124"/>
      <c r="ONB27" s="124"/>
      <c r="ONC27" s="124"/>
      <c r="OND27" s="124"/>
      <c r="ONE27" s="124"/>
      <c r="ONF27" s="124"/>
      <c r="ONG27" s="124"/>
      <c r="ONH27" s="124"/>
      <c r="ONI27" s="124"/>
      <c r="ONJ27" s="124"/>
      <c r="ONK27" s="124"/>
      <c r="ONL27" s="124"/>
      <c r="ONM27" s="124"/>
      <c r="ONN27" s="124"/>
      <c r="ONO27" s="124"/>
      <c r="ONP27" s="124"/>
      <c r="ONQ27" s="124"/>
      <c r="ONR27" s="124"/>
      <c r="ONS27" s="124"/>
      <c r="ONT27" s="124"/>
      <c r="ONU27" s="124"/>
      <c r="ONV27" s="124"/>
      <c r="ONW27" s="124"/>
      <c r="ONX27" s="124"/>
      <c r="ONY27" s="124"/>
      <c r="ONZ27" s="124"/>
      <c r="OOA27" s="124"/>
      <c r="OOB27" s="124"/>
      <c r="OOC27" s="124"/>
      <c r="OOD27" s="124"/>
      <c r="OOE27" s="124"/>
      <c r="OOF27" s="124"/>
      <c r="OOG27" s="124"/>
      <c r="OOH27" s="124"/>
      <c r="OOI27" s="124"/>
      <c r="OOJ27" s="124"/>
      <c r="OOK27" s="124"/>
      <c r="OOL27" s="124"/>
      <c r="OOM27" s="124"/>
      <c r="OON27" s="124"/>
      <c r="OOO27" s="124"/>
      <c r="OOP27" s="124"/>
      <c r="OOQ27" s="124"/>
      <c r="OOR27" s="124"/>
      <c r="OOS27" s="124"/>
      <c r="OOT27" s="124"/>
      <c r="OOU27" s="124"/>
      <c r="OOV27" s="124"/>
      <c r="OOW27" s="124"/>
      <c r="OOX27" s="124"/>
      <c r="OOY27" s="124"/>
      <c r="OOZ27" s="124"/>
      <c r="OPA27" s="124"/>
      <c r="OPB27" s="124"/>
      <c r="OPC27" s="124"/>
      <c r="OPD27" s="124"/>
      <c r="OPE27" s="124"/>
      <c r="OPF27" s="124"/>
      <c r="OPG27" s="124"/>
      <c r="OPH27" s="124"/>
      <c r="OPI27" s="124"/>
      <c r="OPJ27" s="124"/>
      <c r="OPK27" s="124"/>
      <c r="OPL27" s="124"/>
      <c r="OPM27" s="124"/>
      <c r="OPN27" s="124"/>
      <c r="OPO27" s="124"/>
      <c r="OPP27" s="124"/>
      <c r="OPQ27" s="124"/>
      <c r="OPR27" s="124"/>
      <c r="OPS27" s="124"/>
      <c r="OPT27" s="124"/>
      <c r="OPU27" s="124"/>
      <c r="OPV27" s="124"/>
      <c r="OPW27" s="124"/>
      <c r="OPX27" s="124"/>
      <c r="OPY27" s="124"/>
      <c r="OPZ27" s="124"/>
      <c r="OQA27" s="124"/>
      <c r="OQB27" s="124"/>
      <c r="OQC27" s="124"/>
      <c r="OQD27" s="124"/>
      <c r="OQE27" s="124"/>
      <c r="OQF27" s="124"/>
      <c r="OQG27" s="124"/>
      <c r="OQH27" s="124"/>
      <c r="OQI27" s="124"/>
      <c r="OQJ27" s="124"/>
      <c r="OQK27" s="124"/>
      <c r="OQL27" s="124"/>
      <c r="OQM27" s="124"/>
      <c r="OQN27" s="124"/>
      <c r="OQO27" s="124"/>
      <c r="OQP27" s="124"/>
      <c r="OQQ27" s="124"/>
      <c r="OQR27" s="124"/>
      <c r="OQS27" s="124"/>
      <c r="OQT27" s="124"/>
      <c r="OQU27" s="124"/>
      <c r="OQV27" s="124"/>
      <c r="OQW27" s="124"/>
      <c r="OQX27" s="124"/>
      <c r="OQY27" s="124"/>
      <c r="OQZ27" s="124"/>
      <c r="ORA27" s="124"/>
      <c r="ORB27" s="124"/>
      <c r="ORC27" s="124"/>
      <c r="ORD27" s="124"/>
      <c r="ORE27" s="124"/>
      <c r="ORF27" s="124"/>
      <c r="ORG27" s="124"/>
      <c r="ORH27" s="124"/>
      <c r="ORI27" s="124"/>
      <c r="ORJ27" s="124"/>
      <c r="ORK27" s="124"/>
      <c r="ORL27" s="124"/>
      <c r="ORM27" s="124"/>
      <c r="ORN27" s="124"/>
      <c r="ORO27" s="124"/>
      <c r="ORP27" s="124"/>
      <c r="ORQ27" s="124"/>
      <c r="ORR27" s="124"/>
      <c r="ORS27" s="124"/>
      <c r="ORT27" s="124"/>
      <c r="ORU27" s="124"/>
      <c r="ORV27" s="124"/>
      <c r="ORW27" s="124"/>
      <c r="ORX27" s="124"/>
      <c r="ORY27" s="124"/>
      <c r="ORZ27" s="124"/>
      <c r="OSA27" s="124"/>
      <c r="OSB27" s="124"/>
      <c r="OSC27" s="124"/>
      <c r="OSD27" s="124"/>
      <c r="OSE27" s="124"/>
      <c r="OSF27" s="124"/>
      <c r="OSG27" s="124"/>
      <c r="OSH27" s="124"/>
      <c r="OSI27" s="124"/>
      <c r="OSJ27" s="124"/>
      <c r="OSK27" s="124"/>
      <c r="OSL27" s="124"/>
      <c r="OSM27" s="124"/>
      <c r="OSN27" s="124"/>
      <c r="OSO27" s="124"/>
      <c r="OSP27" s="124"/>
      <c r="OSQ27" s="124"/>
      <c r="OSR27" s="124"/>
      <c r="OSS27" s="124"/>
      <c r="OST27" s="124"/>
      <c r="OSU27" s="124"/>
      <c r="OSV27" s="124"/>
      <c r="OSW27" s="124"/>
      <c r="OSX27" s="124"/>
      <c r="OSY27" s="124"/>
      <c r="OSZ27" s="124"/>
      <c r="OTA27" s="124"/>
      <c r="OTB27" s="124"/>
      <c r="OTC27" s="124"/>
      <c r="OTD27" s="124"/>
      <c r="OTE27" s="124"/>
      <c r="OTF27" s="124"/>
      <c r="OTG27" s="124"/>
      <c r="OTH27" s="124"/>
      <c r="OTI27" s="124"/>
      <c r="OTJ27" s="124"/>
      <c r="OTK27" s="124"/>
      <c r="OTL27" s="124"/>
      <c r="OTM27" s="124"/>
      <c r="OTN27" s="124"/>
      <c r="OTO27" s="124"/>
      <c r="OTP27" s="124"/>
      <c r="OTQ27" s="124"/>
      <c r="OTR27" s="124"/>
      <c r="OTS27" s="124"/>
      <c r="OTT27" s="124"/>
      <c r="OTU27" s="124"/>
      <c r="OTV27" s="124"/>
      <c r="OTW27" s="124"/>
      <c r="OTX27" s="124"/>
      <c r="OTY27" s="124"/>
      <c r="OTZ27" s="124"/>
      <c r="OUA27" s="124"/>
      <c r="OUB27" s="124"/>
      <c r="OUC27" s="124"/>
      <c r="OUD27" s="124"/>
      <c r="OUE27" s="124"/>
      <c r="OUF27" s="124"/>
      <c r="OUG27" s="124"/>
      <c r="OUH27" s="124"/>
      <c r="OUI27" s="124"/>
      <c r="OUJ27" s="124"/>
      <c r="OUK27" s="124"/>
      <c r="OUL27" s="124"/>
      <c r="OUM27" s="124"/>
      <c r="OUN27" s="124"/>
      <c r="OUO27" s="124"/>
      <c r="OUP27" s="124"/>
      <c r="OUQ27" s="124"/>
      <c r="OUR27" s="124"/>
      <c r="OUS27" s="124"/>
      <c r="OUT27" s="124"/>
      <c r="OUU27" s="124"/>
      <c r="OUV27" s="124"/>
      <c r="OUW27" s="124"/>
      <c r="OUX27" s="124"/>
      <c r="OUY27" s="124"/>
      <c r="OUZ27" s="124"/>
      <c r="OVA27" s="124"/>
      <c r="OVB27" s="124"/>
      <c r="OVC27" s="124"/>
      <c r="OVD27" s="124"/>
      <c r="OVE27" s="124"/>
      <c r="OVF27" s="124"/>
      <c r="OVG27" s="124"/>
      <c r="OVH27" s="124"/>
      <c r="OVI27" s="124"/>
      <c r="OVJ27" s="124"/>
      <c r="OVK27" s="124"/>
      <c r="OVL27" s="124"/>
      <c r="OVM27" s="124"/>
      <c r="OVN27" s="124"/>
      <c r="OVO27" s="124"/>
      <c r="OVP27" s="124"/>
      <c r="OVQ27" s="124"/>
      <c r="OVR27" s="124"/>
      <c r="OVS27" s="124"/>
      <c r="OVT27" s="124"/>
      <c r="OVU27" s="124"/>
      <c r="OVV27" s="124"/>
      <c r="OVW27" s="124"/>
      <c r="OVX27" s="124"/>
      <c r="OVY27" s="124"/>
      <c r="OVZ27" s="124"/>
      <c r="OWA27" s="124"/>
      <c r="OWB27" s="124"/>
      <c r="OWC27" s="124"/>
      <c r="OWD27" s="124"/>
      <c r="OWE27" s="124"/>
      <c r="OWF27" s="124"/>
      <c r="OWG27" s="124"/>
      <c r="OWH27" s="124"/>
      <c r="OWI27" s="124"/>
      <c r="OWJ27" s="124"/>
      <c r="OWK27" s="124"/>
      <c r="OWL27" s="124"/>
      <c r="OWM27" s="124"/>
      <c r="OWN27" s="124"/>
      <c r="OWO27" s="124"/>
      <c r="OWP27" s="124"/>
      <c r="OWQ27" s="124"/>
      <c r="OWR27" s="124"/>
      <c r="OWS27" s="124"/>
      <c r="OWT27" s="124"/>
      <c r="OWU27" s="124"/>
      <c r="OWV27" s="124"/>
      <c r="OWW27" s="124"/>
      <c r="OWX27" s="124"/>
      <c r="OWY27" s="124"/>
      <c r="OWZ27" s="124"/>
      <c r="OXA27" s="124"/>
      <c r="OXB27" s="124"/>
      <c r="OXC27" s="124"/>
      <c r="OXD27" s="124"/>
      <c r="OXE27" s="124"/>
      <c r="OXF27" s="124"/>
      <c r="OXG27" s="124"/>
      <c r="OXH27" s="124"/>
      <c r="OXI27" s="124"/>
      <c r="OXJ27" s="124"/>
      <c r="OXK27" s="124"/>
      <c r="OXL27" s="124"/>
      <c r="OXM27" s="124"/>
      <c r="OXN27" s="124"/>
      <c r="OXO27" s="124"/>
      <c r="OXP27" s="124"/>
      <c r="OXQ27" s="124"/>
      <c r="OXR27" s="124"/>
      <c r="OXS27" s="124"/>
      <c r="OXT27" s="124"/>
      <c r="OXU27" s="124"/>
      <c r="OXV27" s="124"/>
      <c r="OXW27" s="124"/>
      <c r="OXX27" s="124"/>
      <c r="OXY27" s="124"/>
      <c r="OXZ27" s="124"/>
      <c r="OYA27" s="124"/>
      <c r="OYB27" s="124"/>
      <c r="OYC27" s="124"/>
      <c r="OYD27" s="124"/>
      <c r="OYE27" s="124"/>
      <c r="OYF27" s="124"/>
      <c r="OYG27" s="124"/>
      <c r="OYH27" s="124"/>
      <c r="OYI27" s="124"/>
      <c r="OYJ27" s="124"/>
      <c r="OYK27" s="124"/>
      <c r="OYL27" s="124"/>
      <c r="OYM27" s="124"/>
      <c r="OYN27" s="124"/>
      <c r="OYO27" s="124"/>
      <c r="OYP27" s="124"/>
      <c r="OYQ27" s="124"/>
      <c r="OYR27" s="124"/>
      <c r="OYS27" s="124"/>
      <c r="OYT27" s="124"/>
      <c r="OYU27" s="124"/>
      <c r="OYV27" s="124"/>
      <c r="OYW27" s="124"/>
      <c r="OYX27" s="124"/>
      <c r="OYY27" s="124"/>
      <c r="OYZ27" s="124"/>
      <c r="OZA27" s="124"/>
      <c r="OZB27" s="124"/>
      <c r="OZC27" s="124"/>
      <c r="OZD27" s="124"/>
      <c r="OZE27" s="124"/>
      <c r="OZF27" s="124"/>
      <c r="OZG27" s="124"/>
      <c r="OZH27" s="124"/>
      <c r="OZI27" s="124"/>
      <c r="OZJ27" s="124"/>
      <c r="OZK27" s="124"/>
      <c r="OZL27" s="124"/>
      <c r="OZM27" s="124"/>
      <c r="OZN27" s="124"/>
      <c r="OZO27" s="124"/>
      <c r="OZP27" s="124"/>
      <c r="OZQ27" s="124"/>
      <c r="OZR27" s="124"/>
      <c r="OZS27" s="124"/>
      <c r="OZT27" s="124"/>
      <c r="OZU27" s="124"/>
      <c r="OZV27" s="124"/>
      <c r="OZW27" s="124"/>
      <c r="OZX27" s="124"/>
      <c r="OZY27" s="124"/>
      <c r="OZZ27" s="124"/>
      <c r="PAA27" s="124"/>
      <c r="PAB27" s="124"/>
      <c r="PAC27" s="124"/>
      <c r="PAD27" s="124"/>
      <c r="PAE27" s="124"/>
      <c r="PAF27" s="124"/>
      <c r="PAG27" s="124"/>
      <c r="PAH27" s="124"/>
      <c r="PAI27" s="124"/>
      <c r="PAJ27" s="124"/>
      <c r="PAK27" s="124"/>
      <c r="PAL27" s="124"/>
      <c r="PAM27" s="124"/>
      <c r="PAN27" s="124"/>
      <c r="PAO27" s="124"/>
      <c r="PAP27" s="124"/>
      <c r="PAQ27" s="124"/>
      <c r="PAR27" s="124"/>
      <c r="PAS27" s="124"/>
      <c r="PAT27" s="124"/>
      <c r="PAU27" s="124"/>
      <c r="PAV27" s="124"/>
      <c r="PAW27" s="124"/>
      <c r="PAX27" s="124"/>
      <c r="PAY27" s="124"/>
      <c r="PAZ27" s="124"/>
      <c r="PBA27" s="124"/>
      <c r="PBB27" s="124"/>
      <c r="PBC27" s="124"/>
      <c r="PBD27" s="124"/>
      <c r="PBE27" s="124"/>
      <c r="PBF27" s="124"/>
      <c r="PBG27" s="124"/>
      <c r="PBH27" s="124"/>
      <c r="PBI27" s="124"/>
      <c r="PBJ27" s="124"/>
      <c r="PBK27" s="124"/>
      <c r="PBL27" s="124"/>
      <c r="PBM27" s="124"/>
      <c r="PBN27" s="124"/>
      <c r="PBO27" s="124"/>
      <c r="PBP27" s="124"/>
      <c r="PBQ27" s="124"/>
      <c r="PBR27" s="124"/>
      <c r="PBS27" s="124"/>
      <c r="PBT27" s="124"/>
      <c r="PBU27" s="124"/>
      <c r="PBV27" s="124"/>
      <c r="PBW27" s="124"/>
      <c r="PBX27" s="124"/>
      <c r="PBY27" s="124"/>
      <c r="PBZ27" s="124"/>
      <c r="PCA27" s="124"/>
      <c r="PCB27" s="124"/>
      <c r="PCC27" s="124"/>
      <c r="PCD27" s="124"/>
      <c r="PCE27" s="124"/>
      <c r="PCF27" s="124"/>
      <c r="PCG27" s="124"/>
      <c r="PCH27" s="124"/>
      <c r="PCI27" s="124"/>
      <c r="PCJ27" s="124"/>
      <c r="PCK27" s="124"/>
      <c r="PCL27" s="124"/>
      <c r="PCM27" s="124"/>
      <c r="PCN27" s="124"/>
      <c r="PCO27" s="124"/>
      <c r="PCP27" s="124"/>
      <c r="PCQ27" s="124"/>
      <c r="PCR27" s="124"/>
      <c r="PCS27" s="124"/>
      <c r="PCT27" s="124"/>
      <c r="PCU27" s="124"/>
      <c r="PCV27" s="124"/>
      <c r="PCW27" s="124"/>
      <c r="PCX27" s="124"/>
      <c r="PCY27" s="124"/>
      <c r="PCZ27" s="124"/>
      <c r="PDA27" s="124"/>
      <c r="PDB27" s="124"/>
      <c r="PDC27" s="124"/>
      <c r="PDD27" s="124"/>
      <c r="PDE27" s="124"/>
      <c r="PDF27" s="124"/>
      <c r="PDG27" s="124"/>
      <c r="PDH27" s="124"/>
      <c r="PDI27" s="124"/>
      <c r="PDJ27" s="124"/>
      <c r="PDK27" s="124"/>
      <c r="PDL27" s="124"/>
      <c r="PDM27" s="124"/>
      <c r="PDN27" s="124"/>
      <c r="PDO27" s="124"/>
      <c r="PDP27" s="124"/>
      <c r="PDQ27" s="124"/>
      <c r="PDR27" s="124"/>
      <c r="PDS27" s="124"/>
      <c r="PDT27" s="124"/>
      <c r="PDU27" s="124"/>
      <c r="PDV27" s="124"/>
      <c r="PDW27" s="124"/>
      <c r="PDX27" s="124"/>
      <c r="PDY27" s="124"/>
      <c r="PDZ27" s="124"/>
      <c r="PEA27" s="124"/>
      <c r="PEB27" s="124"/>
      <c r="PEC27" s="124"/>
      <c r="PED27" s="124"/>
      <c r="PEE27" s="124"/>
      <c r="PEF27" s="124"/>
      <c r="PEG27" s="124"/>
      <c r="PEH27" s="124"/>
      <c r="PEI27" s="124"/>
      <c r="PEJ27" s="124"/>
      <c r="PEK27" s="124"/>
      <c r="PEL27" s="124"/>
      <c r="PEM27" s="124"/>
      <c r="PEN27" s="124"/>
      <c r="PEO27" s="124"/>
      <c r="PEP27" s="124"/>
      <c r="PEQ27" s="124"/>
      <c r="PER27" s="124"/>
      <c r="PES27" s="124"/>
      <c r="PET27" s="124"/>
      <c r="PEU27" s="124"/>
      <c r="PEV27" s="124"/>
      <c r="PEW27" s="124"/>
      <c r="PEX27" s="124"/>
      <c r="PEY27" s="124"/>
      <c r="PEZ27" s="124"/>
      <c r="PFA27" s="124"/>
      <c r="PFB27" s="124"/>
      <c r="PFC27" s="124"/>
      <c r="PFD27" s="124"/>
      <c r="PFE27" s="124"/>
      <c r="PFF27" s="124"/>
      <c r="PFG27" s="124"/>
      <c r="PFH27" s="124"/>
      <c r="PFI27" s="124"/>
      <c r="PFJ27" s="124"/>
      <c r="PFK27" s="124"/>
      <c r="PFL27" s="124"/>
      <c r="PFM27" s="124"/>
      <c r="PFN27" s="124"/>
      <c r="PFO27" s="124"/>
      <c r="PFP27" s="124"/>
      <c r="PFQ27" s="124"/>
      <c r="PFR27" s="124"/>
      <c r="PFS27" s="124"/>
      <c r="PFT27" s="124"/>
      <c r="PFU27" s="124"/>
      <c r="PFV27" s="124"/>
      <c r="PFW27" s="124"/>
      <c r="PFX27" s="124"/>
      <c r="PFY27" s="124"/>
      <c r="PFZ27" s="124"/>
      <c r="PGA27" s="124"/>
      <c r="PGB27" s="124"/>
      <c r="PGC27" s="124"/>
      <c r="PGD27" s="124"/>
      <c r="PGE27" s="124"/>
      <c r="PGF27" s="124"/>
      <c r="PGG27" s="124"/>
      <c r="PGH27" s="124"/>
      <c r="PGI27" s="124"/>
      <c r="PGJ27" s="124"/>
      <c r="PGK27" s="124"/>
      <c r="PGL27" s="124"/>
      <c r="PGM27" s="124"/>
      <c r="PGN27" s="124"/>
      <c r="PGO27" s="124"/>
      <c r="PGP27" s="124"/>
      <c r="PGQ27" s="124"/>
      <c r="PGR27" s="124"/>
      <c r="PGS27" s="124"/>
      <c r="PGT27" s="124"/>
      <c r="PGU27" s="124"/>
      <c r="PGV27" s="124"/>
      <c r="PGW27" s="124"/>
      <c r="PGX27" s="124"/>
      <c r="PGY27" s="124"/>
      <c r="PGZ27" s="124"/>
      <c r="PHA27" s="124"/>
      <c r="PHB27" s="124"/>
      <c r="PHC27" s="124"/>
      <c r="PHD27" s="124"/>
      <c r="PHE27" s="124"/>
      <c r="PHF27" s="124"/>
      <c r="PHG27" s="124"/>
      <c r="PHH27" s="124"/>
      <c r="PHI27" s="124"/>
      <c r="PHJ27" s="124"/>
      <c r="PHK27" s="124"/>
      <c r="PHL27" s="124"/>
      <c r="PHM27" s="124"/>
      <c r="PHN27" s="124"/>
      <c r="PHO27" s="124"/>
      <c r="PHP27" s="124"/>
      <c r="PHQ27" s="124"/>
      <c r="PHR27" s="124"/>
      <c r="PHS27" s="124"/>
      <c r="PHT27" s="124"/>
      <c r="PHU27" s="124"/>
      <c r="PHV27" s="124"/>
      <c r="PHW27" s="124"/>
      <c r="PHX27" s="124"/>
      <c r="PHY27" s="124"/>
      <c r="PHZ27" s="124"/>
      <c r="PIA27" s="124"/>
      <c r="PIB27" s="124"/>
      <c r="PIC27" s="124"/>
      <c r="PID27" s="124"/>
      <c r="PIE27" s="124"/>
      <c r="PIF27" s="124"/>
      <c r="PIG27" s="124"/>
      <c r="PIH27" s="124"/>
      <c r="PII27" s="124"/>
      <c r="PIJ27" s="124"/>
      <c r="PIK27" s="124"/>
      <c r="PIL27" s="124"/>
      <c r="PIM27" s="124"/>
      <c r="PIN27" s="124"/>
      <c r="PIO27" s="124"/>
      <c r="PIP27" s="124"/>
      <c r="PIQ27" s="124"/>
      <c r="PIR27" s="124"/>
      <c r="PIS27" s="124"/>
      <c r="PIT27" s="124"/>
      <c r="PIU27" s="124"/>
      <c r="PIV27" s="124"/>
      <c r="PIW27" s="124"/>
      <c r="PIX27" s="124"/>
      <c r="PIY27" s="124"/>
      <c r="PIZ27" s="124"/>
      <c r="PJA27" s="124"/>
      <c r="PJB27" s="124"/>
      <c r="PJC27" s="124"/>
      <c r="PJD27" s="124"/>
      <c r="PJE27" s="124"/>
      <c r="PJF27" s="124"/>
      <c r="PJG27" s="124"/>
      <c r="PJH27" s="124"/>
      <c r="PJI27" s="124"/>
      <c r="PJJ27" s="124"/>
      <c r="PJK27" s="124"/>
      <c r="PJL27" s="124"/>
      <c r="PJM27" s="124"/>
      <c r="PJN27" s="124"/>
      <c r="PJO27" s="124"/>
      <c r="PJP27" s="124"/>
      <c r="PJQ27" s="124"/>
      <c r="PJR27" s="124"/>
      <c r="PJS27" s="124"/>
      <c r="PJT27" s="124"/>
      <c r="PJU27" s="124"/>
      <c r="PJV27" s="124"/>
      <c r="PJW27" s="124"/>
      <c r="PJX27" s="124"/>
      <c r="PJY27" s="124"/>
      <c r="PJZ27" s="124"/>
      <c r="PKA27" s="124"/>
      <c r="PKB27" s="124"/>
      <c r="PKC27" s="124"/>
      <c r="PKD27" s="124"/>
      <c r="PKE27" s="124"/>
      <c r="PKF27" s="124"/>
      <c r="PKG27" s="124"/>
      <c r="PKH27" s="124"/>
      <c r="PKI27" s="124"/>
      <c r="PKJ27" s="124"/>
      <c r="PKK27" s="124"/>
      <c r="PKL27" s="124"/>
      <c r="PKM27" s="124"/>
      <c r="PKN27" s="124"/>
      <c r="PKO27" s="124"/>
      <c r="PKP27" s="124"/>
      <c r="PKQ27" s="124"/>
      <c r="PKR27" s="124"/>
      <c r="PKS27" s="124"/>
      <c r="PKT27" s="124"/>
      <c r="PKU27" s="124"/>
      <c r="PKV27" s="124"/>
      <c r="PKW27" s="124"/>
      <c r="PKX27" s="124"/>
      <c r="PKY27" s="124"/>
      <c r="PKZ27" s="124"/>
      <c r="PLA27" s="124"/>
      <c r="PLB27" s="124"/>
      <c r="PLC27" s="124"/>
      <c r="PLD27" s="124"/>
      <c r="PLE27" s="124"/>
      <c r="PLF27" s="124"/>
      <c r="PLG27" s="124"/>
      <c r="PLH27" s="124"/>
      <c r="PLI27" s="124"/>
      <c r="PLJ27" s="124"/>
      <c r="PLK27" s="124"/>
      <c r="PLL27" s="124"/>
      <c r="PLM27" s="124"/>
      <c r="PLN27" s="124"/>
      <c r="PLO27" s="124"/>
      <c r="PLP27" s="124"/>
      <c r="PLQ27" s="124"/>
      <c r="PLR27" s="124"/>
      <c r="PLS27" s="124"/>
      <c r="PLT27" s="124"/>
      <c r="PLU27" s="124"/>
      <c r="PLV27" s="124"/>
      <c r="PLW27" s="124"/>
      <c r="PLX27" s="124"/>
      <c r="PLY27" s="124"/>
      <c r="PLZ27" s="124"/>
      <c r="PMA27" s="124"/>
      <c r="PMB27" s="124"/>
      <c r="PMC27" s="124"/>
      <c r="PMD27" s="124"/>
      <c r="PME27" s="124"/>
      <c r="PMF27" s="124"/>
      <c r="PMG27" s="124"/>
      <c r="PMH27" s="124"/>
      <c r="PMI27" s="124"/>
      <c r="PMJ27" s="124"/>
      <c r="PMK27" s="124"/>
      <c r="PML27" s="124"/>
      <c r="PMM27" s="124"/>
      <c r="PMN27" s="124"/>
      <c r="PMO27" s="124"/>
      <c r="PMP27" s="124"/>
      <c r="PMQ27" s="124"/>
      <c r="PMR27" s="124"/>
      <c r="PMS27" s="124"/>
      <c r="PMT27" s="124"/>
      <c r="PMU27" s="124"/>
      <c r="PMV27" s="124"/>
      <c r="PMW27" s="124"/>
      <c r="PMX27" s="124"/>
      <c r="PMY27" s="124"/>
      <c r="PMZ27" s="124"/>
      <c r="PNA27" s="124"/>
      <c r="PNB27" s="124"/>
      <c r="PNC27" s="124"/>
      <c r="PND27" s="124"/>
      <c r="PNE27" s="124"/>
      <c r="PNF27" s="124"/>
      <c r="PNG27" s="124"/>
      <c r="PNH27" s="124"/>
      <c r="PNI27" s="124"/>
      <c r="PNJ27" s="124"/>
      <c r="PNK27" s="124"/>
      <c r="PNL27" s="124"/>
      <c r="PNM27" s="124"/>
      <c r="PNN27" s="124"/>
      <c r="PNO27" s="124"/>
      <c r="PNP27" s="124"/>
      <c r="PNQ27" s="124"/>
      <c r="PNR27" s="124"/>
      <c r="PNS27" s="124"/>
      <c r="PNT27" s="124"/>
      <c r="PNU27" s="124"/>
      <c r="PNV27" s="124"/>
      <c r="PNW27" s="124"/>
      <c r="PNX27" s="124"/>
      <c r="PNY27" s="124"/>
      <c r="PNZ27" s="124"/>
      <c r="POA27" s="124"/>
      <c r="POB27" s="124"/>
      <c r="POC27" s="124"/>
      <c r="POD27" s="124"/>
      <c r="POE27" s="124"/>
      <c r="POF27" s="124"/>
      <c r="POG27" s="124"/>
      <c r="POH27" s="124"/>
      <c r="POI27" s="124"/>
      <c r="POJ27" s="124"/>
      <c r="POK27" s="124"/>
      <c r="POL27" s="124"/>
      <c r="POM27" s="124"/>
      <c r="PON27" s="124"/>
      <c r="POO27" s="124"/>
      <c r="POP27" s="124"/>
      <c r="POQ27" s="124"/>
      <c r="POR27" s="124"/>
      <c r="POS27" s="124"/>
      <c r="POT27" s="124"/>
      <c r="POU27" s="124"/>
      <c r="POV27" s="124"/>
      <c r="POW27" s="124"/>
      <c r="POX27" s="124"/>
      <c r="POY27" s="124"/>
      <c r="POZ27" s="124"/>
      <c r="PPA27" s="124"/>
      <c r="PPB27" s="124"/>
      <c r="PPC27" s="124"/>
      <c r="PPD27" s="124"/>
      <c r="PPE27" s="124"/>
      <c r="PPF27" s="124"/>
      <c r="PPG27" s="124"/>
      <c r="PPH27" s="124"/>
      <c r="PPI27" s="124"/>
      <c r="PPJ27" s="124"/>
      <c r="PPK27" s="124"/>
      <c r="PPL27" s="124"/>
      <c r="PPM27" s="124"/>
      <c r="PPN27" s="124"/>
      <c r="PPO27" s="124"/>
      <c r="PPP27" s="124"/>
      <c r="PPQ27" s="124"/>
      <c r="PPR27" s="124"/>
      <c r="PPS27" s="124"/>
      <c r="PPT27" s="124"/>
      <c r="PPU27" s="124"/>
      <c r="PPV27" s="124"/>
      <c r="PPW27" s="124"/>
      <c r="PPX27" s="124"/>
      <c r="PPY27" s="124"/>
      <c r="PPZ27" s="124"/>
      <c r="PQA27" s="124"/>
      <c r="PQB27" s="124"/>
      <c r="PQC27" s="124"/>
      <c r="PQD27" s="124"/>
      <c r="PQE27" s="124"/>
      <c r="PQF27" s="124"/>
      <c r="PQG27" s="124"/>
      <c r="PQH27" s="124"/>
      <c r="PQI27" s="124"/>
      <c r="PQJ27" s="124"/>
      <c r="PQK27" s="124"/>
      <c r="PQL27" s="124"/>
      <c r="PQM27" s="124"/>
      <c r="PQN27" s="124"/>
      <c r="PQO27" s="124"/>
      <c r="PQP27" s="124"/>
      <c r="PQQ27" s="124"/>
      <c r="PQR27" s="124"/>
      <c r="PQS27" s="124"/>
      <c r="PQT27" s="124"/>
      <c r="PQU27" s="124"/>
      <c r="PQV27" s="124"/>
      <c r="PQW27" s="124"/>
      <c r="PQX27" s="124"/>
      <c r="PQY27" s="124"/>
      <c r="PQZ27" s="124"/>
      <c r="PRA27" s="124"/>
      <c r="PRB27" s="124"/>
      <c r="PRC27" s="124"/>
      <c r="PRD27" s="124"/>
      <c r="PRE27" s="124"/>
      <c r="PRF27" s="124"/>
      <c r="PRG27" s="124"/>
      <c r="PRH27" s="124"/>
      <c r="PRI27" s="124"/>
      <c r="PRJ27" s="124"/>
      <c r="PRK27" s="124"/>
      <c r="PRL27" s="124"/>
      <c r="PRM27" s="124"/>
      <c r="PRN27" s="124"/>
      <c r="PRO27" s="124"/>
      <c r="PRP27" s="124"/>
      <c r="PRQ27" s="124"/>
      <c r="PRR27" s="124"/>
      <c r="PRS27" s="124"/>
      <c r="PRT27" s="124"/>
      <c r="PRU27" s="124"/>
      <c r="PRV27" s="124"/>
      <c r="PRW27" s="124"/>
      <c r="PRX27" s="124"/>
      <c r="PRY27" s="124"/>
      <c r="PRZ27" s="124"/>
      <c r="PSA27" s="124"/>
      <c r="PSB27" s="124"/>
      <c r="PSC27" s="124"/>
      <c r="PSD27" s="124"/>
      <c r="PSE27" s="124"/>
      <c r="PSF27" s="124"/>
      <c r="PSG27" s="124"/>
      <c r="PSH27" s="124"/>
      <c r="PSI27" s="124"/>
      <c r="PSJ27" s="124"/>
      <c r="PSK27" s="124"/>
      <c r="PSL27" s="124"/>
      <c r="PSM27" s="124"/>
      <c r="PSN27" s="124"/>
      <c r="PSO27" s="124"/>
      <c r="PSP27" s="124"/>
      <c r="PSQ27" s="124"/>
      <c r="PSR27" s="124"/>
      <c r="PSS27" s="124"/>
      <c r="PST27" s="124"/>
      <c r="PSU27" s="124"/>
      <c r="PSV27" s="124"/>
      <c r="PSW27" s="124"/>
      <c r="PSX27" s="124"/>
      <c r="PSY27" s="124"/>
      <c r="PSZ27" s="124"/>
      <c r="PTA27" s="124"/>
      <c r="PTB27" s="124"/>
      <c r="PTC27" s="124"/>
      <c r="PTD27" s="124"/>
      <c r="PTE27" s="124"/>
      <c r="PTF27" s="124"/>
      <c r="PTG27" s="124"/>
      <c r="PTH27" s="124"/>
      <c r="PTI27" s="124"/>
      <c r="PTJ27" s="124"/>
      <c r="PTK27" s="124"/>
      <c r="PTL27" s="124"/>
      <c r="PTM27" s="124"/>
      <c r="PTN27" s="124"/>
      <c r="PTO27" s="124"/>
      <c r="PTP27" s="124"/>
      <c r="PTQ27" s="124"/>
      <c r="PTR27" s="124"/>
      <c r="PTS27" s="124"/>
      <c r="PTT27" s="124"/>
      <c r="PTU27" s="124"/>
      <c r="PTV27" s="124"/>
      <c r="PTW27" s="124"/>
      <c r="PTX27" s="124"/>
      <c r="PTY27" s="124"/>
      <c r="PTZ27" s="124"/>
      <c r="PUA27" s="124"/>
      <c r="PUB27" s="124"/>
      <c r="PUC27" s="124"/>
      <c r="PUD27" s="124"/>
      <c r="PUE27" s="124"/>
      <c r="PUF27" s="124"/>
      <c r="PUG27" s="124"/>
      <c r="PUH27" s="124"/>
      <c r="PUI27" s="124"/>
      <c r="PUJ27" s="124"/>
      <c r="PUK27" s="124"/>
      <c r="PUL27" s="124"/>
      <c r="PUM27" s="124"/>
      <c r="PUN27" s="124"/>
      <c r="PUO27" s="124"/>
      <c r="PUP27" s="124"/>
      <c r="PUQ27" s="124"/>
      <c r="PUR27" s="124"/>
      <c r="PUS27" s="124"/>
      <c r="PUT27" s="124"/>
      <c r="PUU27" s="124"/>
      <c r="PUV27" s="124"/>
      <c r="PUW27" s="124"/>
      <c r="PUX27" s="124"/>
      <c r="PUY27" s="124"/>
      <c r="PUZ27" s="124"/>
      <c r="PVA27" s="124"/>
      <c r="PVB27" s="124"/>
      <c r="PVC27" s="124"/>
      <c r="PVD27" s="124"/>
      <c r="PVE27" s="124"/>
      <c r="PVF27" s="124"/>
      <c r="PVG27" s="124"/>
      <c r="PVH27" s="124"/>
      <c r="PVI27" s="124"/>
      <c r="PVJ27" s="124"/>
      <c r="PVK27" s="124"/>
      <c r="PVL27" s="124"/>
      <c r="PVM27" s="124"/>
      <c r="PVN27" s="124"/>
      <c r="PVO27" s="124"/>
      <c r="PVP27" s="124"/>
      <c r="PVQ27" s="124"/>
      <c r="PVR27" s="124"/>
      <c r="PVS27" s="124"/>
      <c r="PVT27" s="124"/>
      <c r="PVU27" s="124"/>
      <c r="PVV27" s="124"/>
      <c r="PVW27" s="124"/>
      <c r="PVX27" s="124"/>
      <c r="PVY27" s="124"/>
      <c r="PVZ27" s="124"/>
      <c r="PWA27" s="124"/>
      <c r="PWB27" s="124"/>
      <c r="PWC27" s="124"/>
      <c r="PWD27" s="124"/>
      <c r="PWE27" s="124"/>
      <c r="PWF27" s="124"/>
      <c r="PWG27" s="124"/>
      <c r="PWH27" s="124"/>
      <c r="PWI27" s="124"/>
      <c r="PWJ27" s="124"/>
      <c r="PWK27" s="124"/>
      <c r="PWL27" s="124"/>
      <c r="PWM27" s="124"/>
      <c r="PWN27" s="124"/>
      <c r="PWO27" s="124"/>
      <c r="PWP27" s="124"/>
      <c r="PWQ27" s="124"/>
      <c r="PWR27" s="124"/>
      <c r="PWS27" s="124"/>
      <c r="PWT27" s="124"/>
      <c r="PWU27" s="124"/>
      <c r="PWV27" s="124"/>
      <c r="PWW27" s="124"/>
      <c r="PWX27" s="124"/>
      <c r="PWY27" s="124"/>
      <c r="PWZ27" s="124"/>
      <c r="PXA27" s="124"/>
      <c r="PXB27" s="124"/>
      <c r="PXC27" s="124"/>
      <c r="PXD27" s="124"/>
      <c r="PXE27" s="124"/>
      <c r="PXF27" s="124"/>
      <c r="PXG27" s="124"/>
      <c r="PXH27" s="124"/>
      <c r="PXI27" s="124"/>
      <c r="PXJ27" s="124"/>
      <c r="PXK27" s="124"/>
      <c r="PXL27" s="124"/>
      <c r="PXM27" s="124"/>
      <c r="PXN27" s="124"/>
      <c r="PXO27" s="124"/>
      <c r="PXP27" s="124"/>
      <c r="PXQ27" s="124"/>
      <c r="PXR27" s="124"/>
      <c r="PXS27" s="124"/>
      <c r="PXT27" s="124"/>
      <c r="PXU27" s="124"/>
      <c r="PXV27" s="124"/>
      <c r="PXW27" s="124"/>
      <c r="PXX27" s="124"/>
      <c r="PXY27" s="124"/>
      <c r="PXZ27" s="124"/>
      <c r="PYA27" s="124"/>
      <c r="PYB27" s="124"/>
      <c r="PYC27" s="124"/>
      <c r="PYD27" s="124"/>
      <c r="PYE27" s="124"/>
      <c r="PYF27" s="124"/>
      <c r="PYG27" s="124"/>
      <c r="PYH27" s="124"/>
      <c r="PYI27" s="124"/>
      <c r="PYJ27" s="124"/>
      <c r="PYK27" s="124"/>
      <c r="PYL27" s="124"/>
      <c r="PYM27" s="124"/>
      <c r="PYN27" s="124"/>
      <c r="PYO27" s="124"/>
      <c r="PYP27" s="124"/>
      <c r="PYQ27" s="124"/>
      <c r="PYR27" s="124"/>
      <c r="PYS27" s="124"/>
      <c r="PYT27" s="124"/>
      <c r="PYU27" s="124"/>
      <c r="PYV27" s="124"/>
      <c r="PYW27" s="124"/>
      <c r="PYX27" s="124"/>
      <c r="PYY27" s="124"/>
      <c r="PYZ27" s="124"/>
      <c r="PZA27" s="124"/>
      <c r="PZB27" s="124"/>
      <c r="PZC27" s="124"/>
      <c r="PZD27" s="124"/>
      <c r="PZE27" s="124"/>
      <c r="PZF27" s="124"/>
      <c r="PZG27" s="124"/>
      <c r="PZH27" s="124"/>
      <c r="PZI27" s="124"/>
      <c r="PZJ27" s="124"/>
      <c r="PZK27" s="124"/>
      <c r="PZL27" s="124"/>
      <c r="PZM27" s="124"/>
      <c r="PZN27" s="124"/>
      <c r="PZO27" s="124"/>
      <c r="PZP27" s="124"/>
      <c r="PZQ27" s="124"/>
      <c r="PZR27" s="124"/>
      <c r="PZS27" s="124"/>
      <c r="PZT27" s="124"/>
      <c r="PZU27" s="124"/>
      <c r="PZV27" s="124"/>
      <c r="PZW27" s="124"/>
      <c r="PZX27" s="124"/>
      <c r="PZY27" s="124"/>
      <c r="PZZ27" s="124"/>
      <c r="QAA27" s="124"/>
      <c r="QAB27" s="124"/>
      <c r="QAC27" s="124"/>
      <c r="QAD27" s="124"/>
      <c r="QAE27" s="124"/>
      <c r="QAF27" s="124"/>
      <c r="QAG27" s="124"/>
      <c r="QAH27" s="124"/>
      <c r="QAI27" s="124"/>
      <c r="QAJ27" s="124"/>
      <c r="QAK27" s="124"/>
      <c r="QAL27" s="124"/>
      <c r="QAM27" s="124"/>
      <c r="QAN27" s="124"/>
      <c r="QAO27" s="124"/>
      <c r="QAP27" s="124"/>
      <c r="QAQ27" s="124"/>
      <c r="QAR27" s="124"/>
      <c r="QAS27" s="124"/>
      <c r="QAT27" s="124"/>
      <c r="QAU27" s="124"/>
      <c r="QAV27" s="124"/>
      <c r="QAW27" s="124"/>
      <c r="QAX27" s="124"/>
      <c r="QAY27" s="124"/>
      <c r="QAZ27" s="124"/>
      <c r="QBA27" s="124"/>
      <c r="QBB27" s="124"/>
      <c r="QBC27" s="124"/>
      <c r="QBD27" s="124"/>
      <c r="QBE27" s="124"/>
      <c r="QBF27" s="124"/>
      <c r="QBG27" s="124"/>
      <c r="QBH27" s="124"/>
      <c r="QBI27" s="124"/>
      <c r="QBJ27" s="124"/>
      <c r="QBK27" s="124"/>
      <c r="QBL27" s="124"/>
      <c r="QBM27" s="124"/>
      <c r="QBN27" s="124"/>
      <c r="QBO27" s="124"/>
      <c r="QBP27" s="124"/>
      <c r="QBQ27" s="124"/>
      <c r="QBR27" s="124"/>
      <c r="QBS27" s="124"/>
      <c r="QBT27" s="124"/>
      <c r="QBU27" s="124"/>
      <c r="QBV27" s="124"/>
      <c r="QBW27" s="124"/>
      <c r="QBX27" s="124"/>
      <c r="QBY27" s="124"/>
      <c r="QBZ27" s="124"/>
      <c r="QCA27" s="124"/>
      <c r="QCB27" s="124"/>
      <c r="QCC27" s="124"/>
      <c r="QCD27" s="124"/>
      <c r="QCE27" s="124"/>
      <c r="QCF27" s="124"/>
      <c r="QCG27" s="124"/>
      <c r="QCH27" s="124"/>
      <c r="QCI27" s="124"/>
      <c r="QCJ27" s="124"/>
      <c r="QCK27" s="124"/>
      <c r="QCL27" s="124"/>
      <c r="QCM27" s="124"/>
      <c r="QCN27" s="124"/>
      <c r="QCO27" s="124"/>
      <c r="QCP27" s="124"/>
      <c r="QCQ27" s="124"/>
      <c r="QCR27" s="124"/>
      <c r="QCS27" s="124"/>
      <c r="QCT27" s="124"/>
      <c r="QCU27" s="124"/>
      <c r="QCV27" s="124"/>
      <c r="QCW27" s="124"/>
      <c r="QCX27" s="124"/>
      <c r="QCY27" s="124"/>
      <c r="QCZ27" s="124"/>
      <c r="QDA27" s="124"/>
      <c r="QDB27" s="124"/>
      <c r="QDC27" s="124"/>
      <c r="QDD27" s="124"/>
      <c r="QDE27" s="124"/>
      <c r="QDF27" s="124"/>
      <c r="QDG27" s="124"/>
      <c r="QDH27" s="124"/>
      <c r="QDI27" s="124"/>
      <c r="QDJ27" s="124"/>
      <c r="QDK27" s="124"/>
      <c r="QDL27" s="124"/>
      <c r="QDM27" s="124"/>
      <c r="QDN27" s="124"/>
      <c r="QDO27" s="124"/>
      <c r="QDP27" s="124"/>
      <c r="QDQ27" s="124"/>
      <c r="QDR27" s="124"/>
      <c r="QDS27" s="124"/>
      <c r="QDT27" s="124"/>
      <c r="QDU27" s="124"/>
      <c r="QDV27" s="124"/>
      <c r="QDW27" s="124"/>
      <c r="QDX27" s="124"/>
      <c r="QDY27" s="124"/>
      <c r="QDZ27" s="124"/>
      <c r="QEA27" s="124"/>
      <c r="QEB27" s="124"/>
      <c r="QEC27" s="124"/>
      <c r="QED27" s="124"/>
      <c r="QEE27" s="124"/>
      <c r="QEF27" s="124"/>
      <c r="QEG27" s="124"/>
      <c r="QEH27" s="124"/>
      <c r="QEI27" s="124"/>
      <c r="QEJ27" s="124"/>
      <c r="QEK27" s="124"/>
      <c r="QEL27" s="124"/>
      <c r="QEM27" s="124"/>
      <c r="QEN27" s="124"/>
      <c r="QEO27" s="124"/>
      <c r="QEP27" s="124"/>
      <c r="QEQ27" s="124"/>
      <c r="QER27" s="124"/>
      <c r="QES27" s="124"/>
      <c r="QET27" s="124"/>
      <c r="QEU27" s="124"/>
      <c r="QEV27" s="124"/>
      <c r="QEW27" s="124"/>
      <c r="QEX27" s="124"/>
      <c r="QEY27" s="124"/>
      <c r="QEZ27" s="124"/>
      <c r="QFA27" s="124"/>
      <c r="QFB27" s="124"/>
      <c r="QFC27" s="124"/>
      <c r="QFD27" s="124"/>
      <c r="QFE27" s="124"/>
      <c r="QFF27" s="124"/>
      <c r="QFG27" s="124"/>
      <c r="QFH27" s="124"/>
      <c r="QFI27" s="124"/>
      <c r="QFJ27" s="124"/>
      <c r="QFK27" s="124"/>
      <c r="QFL27" s="124"/>
      <c r="QFM27" s="124"/>
      <c r="QFN27" s="124"/>
      <c r="QFO27" s="124"/>
      <c r="QFP27" s="124"/>
      <c r="QFQ27" s="124"/>
      <c r="QFR27" s="124"/>
      <c r="QFS27" s="124"/>
      <c r="QFT27" s="124"/>
      <c r="QFU27" s="124"/>
      <c r="QFV27" s="124"/>
      <c r="QFW27" s="124"/>
      <c r="QFX27" s="124"/>
      <c r="QFY27" s="124"/>
      <c r="QFZ27" s="124"/>
      <c r="QGA27" s="124"/>
      <c r="QGB27" s="124"/>
      <c r="QGC27" s="124"/>
      <c r="QGD27" s="124"/>
      <c r="QGE27" s="124"/>
      <c r="QGF27" s="124"/>
      <c r="QGG27" s="124"/>
      <c r="QGH27" s="124"/>
      <c r="QGI27" s="124"/>
      <c r="QGJ27" s="124"/>
      <c r="QGK27" s="124"/>
      <c r="QGL27" s="124"/>
      <c r="QGM27" s="124"/>
      <c r="QGN27" s="124"/>
      <c r="QGO27" s="124"/>
      <c r="QGP27" s="124"/>
      <c r="QGQ27" s="124"/>
      <c r="QGR27" s="124"/>
      <c r="QGS27" s="124"/>
      <c r="QGT27" s="124"/>
      <c r="QGU27" s="124"/>
      <c r="QGV27" s="124"/>
      <c r="QGW27" s="124"/>
      <c r="QGX27" s="124"/>
      <c r="QGY27" s="124"/>
      <c r="QGZ27" s="124"/>
      <c r="QHA27" s="124"/>
      <c r="QHB27" s="124"/>
      <c r="QHC27" s="124"/>
      <c r="QHD27" s="124"/>
      <c r="QHE27" s="124"/>
      <c r="QHF27" s="124"/>
      <c r="QHG27" s="124"/>
      <c r="QHH27" s="124"/>
      <c r="QHI27" s="124"/>
      <c r="QHJ27" s="124"/>
      <c r="QHK27" s="124"/>
      <c r="QHL27" s="124"/>
      <c r="QHM27" s="124"/>
      <c r="QHN27" s="124"/>
      <c r="QHO27" s="124"/>
      <c r="QHP27" s="124"/>
      <c r="QHQ27" s="124"/>
      <c r="QHR27" s="124"/>
      <c r="QHS27" s="124"/>
      <c r="QHT27" s="124"/>
      <c r="QHU27" s="124"/>
      <c r="QHV27" s="124"/>
      <c r="QHW27" s="124"/>
      <c r="QHX27" s="124"/>
      <c r="QHY27" s="124"/>
      <c r="QHZ27" s="124"/>
      <c r="QIA27" s="124"/>
      <c r="QIB27" s="124"/>
      <c r="QIC27" s="124"/>
      <c r="QID27" s="124"/>
      <c r="QIE27" s="124"/>
      <c r="QIF27" s="124"/>
      <c r="QIG27" s="124"/>
      <c r="QIH27" s="124"/>
      <c r="QII27" s="124"/>
      <c r="QIJ27" s="124"/>
      <c r="QIK27" s="124"/>
      <c r="QIL27" s="124"/>
      <c r="QIM27" s="124"/>
      <c r="QIN27" s="124"/>
      <c r="QIO27" s="124"/>
      <c r="QIP27" s="124"/>
      <c r="QIQ27" s="124"/>
      <c r="QIR27" s="124"/>
      <c r="QIS27" s="124"/>
      <c r="QIT27" s="124"/>
      <c r="QIU27" s="124"/>
      <c r="QIV27" s="124"/>
      <c r="QIW27" s="124"/>
      <c r="QIX27" s="124"/>
      <c r="QIY27" s="124"/>
      <c r="QIZ27" s="124"/>
      <c r="QJA27" s="124"/>
      <c r="QJB27" s="124"/>
      <c r="QJC27" s="124"/>
      <c r="QJD27" s="124"/>
      <c r="QJE27" s="124"/>
      <c r="QJF27" s="124"/>
      <c r="QJG27" s="124"/>
      <c r="QJH27" s="124"/>
      <c r="QJI27" s="124"/>
      <c r="QJJ27" s="124"/>
      <c r="QJK27" s="124"/>
      <c r="QJL27" s="124"/>
      <c r="QJM27" s="124"/>
      <c r="QJN27" s="124"/>
      <c r="QJO27" s="124"/>
      <c r="QJP27" s="124"/>
      <c r="QJQ27" s="124"/>
      <c r="QJR27" s="124"/>
      <c r="QJS27" s="124"/>
      <c r="QJT27" s="124"/>
      <c r="QJU27" s="124"/>
      <c r="QJV27" s="124"/>
      <c r="QJW27" s="124"/>
      <c r="QJX27" s="124"/>
      <c r="QJY27" s="124"/>
      <c r="QJZ27" s="124"/>
      <c r="QKA27" s="124"/>
      <c r="QKB27" s="124"/>
      <c r="QKC27" s="124"/>
      <c r="QKD27" s="124"/>
      <c r="QKE27" s="124"/>
      <c r="QKF27" s="124"/>
      <c r="QKG27" s="124"/>
      <c r="QKH27" s="124"/>
      <c r="QKI27" s="124"/>
      <c r="QKJ27" s="124"/>
      <c r="QKK27" s="124"/>
      <c r="QKL27" s="124"/>
      <c r="QKM27" s="124"/>
      <c r="QKN27" s="124"/>
      <c r="QKO27" s="124"/>
      <c r="QKP27" s="124"/>
      <c r="QKQ27" s="124"/>
      <c r="QKR27" s="124"/>
      <c r="QKS27" s="124"/>
      <c r="QKT27" s="124"/>
      <c r="QKU27" s="124"/>
      <c r="QKV27" s="124"/>
      <c r="QKW27" s="124"/>
      <c r="QKX27" s="124"/>
      <c r="QKY27" s="124"/>
      <c r="QKZ27" s="124"/>
      <c r="QLA27" s="124"/>
      <c r="QLB27" s="124"/>
      <c r="QLC27" s="124"/>
      <c r="QLD27" s="124"/>
      <c r="QLE27" s="124"/>
      <c r="QLF27" s="124"/>
      <c r="QLG27" s="124"/>
      <c r="QLH27" s="124"/>
      <c r="QLI27" s="124"/>
      <c r="QLJ27" s="124"/>
      <c r="QLK27" s="124"/>
      <c r="QLL27" s="124"/>
      <c r="QLM27" s="124"/>
      <c r="QLN27" s="124"/>
      <c r="QLO27" s="124"/>
      <c r="QLP27" s="124"/>
      <c r="QLQ27" s="124"/>
      <c r="QLR27" s="124"/>
      <c r="QLS27" s="124"/>
      <c r="QLT27" s="124"/>
      <c r="QLU27" s="124"/>
      <c r="QLV27" s="124"/>
      <c r="QLW27" s="124"/>
      <c r="QLX27" s="124"/>
      <c r="QLY27" s="124"/>
      <c r="QLZ27" s="124"/>
      <c r="QMA27" s="124"/>
      <c r="QMB27" s="124"/>
      <c r="QMC27" s="124"/>
      <c r="QMD27" s="124"/>
      <c r="QME27" s="124"/>
      <c r="QMF27" s="124"/>
      <c r="QMG27" s="124"/>
      <c r="QMH27" s="124"/>
      <c r="QMI27" s="124"/>
      <c r="QMJ27" s="124"/>
      <c r="QMK27" s="124"/>
      <c r="QML27" s="124"/>
      <c r="QMM27" s="124"/>
      <c r="QMN27" s="124"/>
      <c r="QMO27" s="124"/>
      <c r="QMP27" s="124"/>
      <c r="QMQ27" s="124"/>
      <c r="QMR27" s="124"/>
      <c r="QMS27" s="124"/>
      <c r="QMT27" s="124"/>
      <c r="QMU27" s="124"/>
      <c r="QMV27" s="124"/>
      <c r="QMW27" s="124"/>
      <c r="QMX27" s="124"/>
      <c r="QMY27" s="124"/>
      <c r="QMZ27" s="124"/>
      <c r="QNA27" s="124"/>
      <c r="QNB27" s="124"/>
      <c r="QNC27" s="124"/>
      <c r="QND27" s="124"/>
      <c r="QNE27" s="124"/>
      <c r="QNF27" s="124"/>
      <c r="QNG27" s="124"/>
      <c r="QNH27" s="124"/>
      <c r="QNI27" s="124"/>
      <c r="QNJ27" s="124"/>
      <c r="QNK27" s="124"/>
      <c r="QNL27" s="124"/>
      <c r="QNM27" s="124"/>
      <c r="QNN27" s="124"/>
      <c r="QNO27" s="124"/>
      <c r="QNP27" s="124"/>
      <c r="QNQ27" s="124"/>
      <c r="QNR27" s="124"/>
      <c r="QNS27" s="124"/>
      <c r="QNT27" s="124"/>
      <c r="QNU27" s="124"/>
      <c r="QNV27" s="124"/>
      <c r="QNW27" s="124"/>
      <c r="QNX27" s="124"/>
      <c r="QNY27" s="124"/>
      <c r="QNZ27" s="124"/>
      <c r="QOA27" s="124"/>
      <c r="QOB27" s="124"/>
      <c r="QOC27" s="124"/>
      <c r="QOD27" s="124"/>
      <c r="QOE27" s="124"/>
      <c r="QOF27" s="124"/>
      <c r="QOG27" s="124"/>
      <c r="QOH27" s="124"/>
      <c r="QOI27" s="124"/>
      <c r="QOJ27" s="124"/>
      <c r="QOK27" s="124"/>
      <c r="QOL27" s="124"/>
      <c r="QOM27" s="124"/>
      <c r="QON27" s="124"/>
      <c r="QOO27" s="124"/>
      <c r="QOP27" s="124"/>
      <c r="QOQ27" s="124"/>
      <c r="QOR27" s="124"/>
      <c r="QOS27" s="124"/>
      <c r="QOT27" s="124"/>
      <c r="QOU27" s="124"/>
      <c r="QOV27" s="124"/>
      <c r="QOW27" s="124"/>
      <c r="QOX27" s="124"/>
      <c r="QOY27" s="124"/>
      <c r="QOZ27" s="124"/>
      <c r="QPA27" s="124"/>
      <c r="QPB27" s="124"/>
      <c r="QPC27" s="124"/>
      <c r="QPD27" s="124"/>
      <c r="QPE27" s="124"/>
      <c r="QPF27" s="124"/>
      <c r="QPG27" s="124"/>
      <c r="QPH27" s="124"/>
      <c r="QPI27" s="124"/>
      <c r="QPJ27" s="124"/>
      <c r="QPK27" s="124"/>
      <c r="QPL27" s="124"/>
      <c r="QPM27" s="124"/>
      <c r="QPN27" s="124"/>
      <c r="QPO27" s="124"/>
      <c r="QPP27" s="124"/>
      <c r="QPQ27" s="124"/>
      <c r="QPR27" s="124"/>
      <c r="QPS27" s="124"/>
      <c r="QPT27" s="124"/>
      <c r="QPU27" s="124"/>
      <c r="QPV27" s="124"/>
      <c r="QPW27" s="124"/>
      <c r="QPX27" s="124"/>
      <c r="QPY27" s="124"/>
      <c r="QPZ27" s="124"/>
      <c r="QQA27" s="124"/>
      <c r="QQB27" s="124"/>
      <c r="QQC27" s="124"/>
      <c r="QQD27" s="124"/>
      <c r="QQE27" s="124"/>
      <c r="QQF27" s="124"/>
      <c r="QQG27" s="124"/>
      <c r="QQH27" s="124"/>
      <c r="QQI27" s="124"/>
      <c r="QQJ27" s="124"/>
      <c r="QQK27" s="124"/>
      <c r="QQL27" s="124"/>
      <c r="QQM27" s="124"/>
      <c r="QQN27" s="124"/>
      <c r="QQO27" s="124"/>
      <c r="QQP27" s="124"/>
      <c r="QQQ27" s="124"/>
      <c r="QQR27" s="124"/>
      <c r="QQS27" s="124"/>
      <c r="QQT27" s="124"/>
      <c r="QQU27" s="124"/>
      <c r="QQV27" s="124"/>
      <c r="QQW27" s="124"/>
      <c r="QQX27" s="124"/>
      <c r="QQY27" s="124"/>
      <c r="QQZ27" s="124"/>
      <c r="QRA27" s="124"/>
      <c r="QRB27" s="124"/>
      <c r="QRC27" s="124"/>
      <c r="QRD27" s="124"/>
      <c r="QRE27" s="124"/>
      <c r="QRF27" s="124"/>
      <c r="QRG27" s="124"/>
      <c r="QRH27" s="124"/>
      <c r="QRI27" s="124"/>
      <c r="QRJ27" s="124"/>
      <c r="QRK27" s="124"/>
      <c r="QRL27" s="124"/>
      <c r="QRM27" s="124"/>
      <c r="QRN27" s="124"/>
      <c r="QRO27" s="124"/>
      <c r="QRP27" s="124"/>
      <c r="QRQ27" s="124"/>
      <c r="QRR27" s="124"/>
      <c r="QRS27" s="124"/>
      <c r="QRT27" s="124"/>
      <c r="QRU27" s="124"/>
      <c r="QRV27" s="124"/>
      <c r="QRW27" s="124"/>
      <c r="QRX27" s="124"/>
      <c r="QRY27" s="124"/>
      <c r="QRZ27" s="124"/>
      <c r="QSA27" s="124"/>
      <c r="QSB27" s="124"/>
      <c r="QSC27" s="124"/>
      <c r="QSD27" s="124"/>
      <c r="QSE27" s="124"/>
      <c r="QSF27" s="124"/>
      <c r="QSG27" s="124"/>
      <c r="QSH27" s="124"/>
      <c r="QSI27" s="124"/>
      <c r="QSJ27" s="124"/>
      <c r="QSK27" s="124"/>
      <c r="QSL27" s="124"/>
      <c r="QSM27" s="124"/>
      <c r="QSN27" s="124"/>
      <c r="QSO27" s="124"/>
      <c r="QSP27" s="124"/>
      <c r="QSQ27" s="124"/>
      <c r="QSR27" s="124"/>
      <c r="QSS27" s="124"/>
      <c r="QST27" s="124"/>
      <c r="QSU27" s="124"/>
      <c r="QSV27" s="124"/>
      <c r="QSW27" s="124"/>
      <c r="QSX27" s="124"/>
      <c r="QSY27" s="124"/>
      <c r="QSZ27" s="124"/>
      <c r="QTA27" s="124"/>
      <c r="QTB27" s="124"/>
      <c r="QTC27" s="124"/>
      <c r="QTD27" s="124"/>
      <c r="QTE27" s="124"/>
      <c r="QTF27" s="124"/>
      <c r="QTG27" s="124"/>
      <c r="QTH27" s="124"/>
      <c r="QTI27" s="124"/>
      <c r="QTJ27" s="124"/>
      <c r="QTK27" s="124"/>
      <c r="QTL27" s="124"/>
      <c r="QTM27" s="124"/>
      <c r="QTN27" s="124"/>
      <c r="QTO27" s="124"/>
      <c r="QTP27" s="124"/>
      <c r="QTQ27" s="124"/>
      <c r="QTR27" s="124"/>
      <c r="QTS27" s="124"/>
      <c r="QTT27" s="124"/>
      <c r="QTU27" s="124"/>
      <c r="QTV27" s="124"/>
      <c r="QTW27" s="124"/>
      <c r="QTX27" s="124"/>
      <c r="QTY27" s="124"/>
      <c r="QTZ27" s="124"/>
      <c r="QUA27" s="124"/>
      <c r="QUB27" s="124"/>
      <c r="QUC27" s="124"/>
      <c r="QUD27" s="124"/>
      <c r="QUE27" s="124"/>
      <c r="QUF27" s="124"/>
      <c r="QUG27" s="124"/>
      <c r="QUH27" s="124"/>
      <c r="QUI27" s="124"/>
      <c r="QUJ27" s="124"/>
      <c r="QUK27" s="124"/>
      <c r="QUL27" s="124"/>
      <c r="QUM27" s="124"/>
      <c r="QUN27" s="124"/>
      <c r="QUO27" s="124"/>
      <c r="QUP27" s="124"/>
      <c r="QUQ27" s="124"/>
      <c r="QUR27" s="124"/>
      <c r="QUS27" s="124"/>
      <c r="QUT27" s="124"/>
      <c r="QUU27" s="124"/>
      <c r="QUV27" s="124"/>
      <c r="QUW27" s="124"/>
      <c r="QUX27" s="124"/>
      <c r="QUY27" s="124"/>
      <c r="QUZ27" s="124"/>
      <c r="QVA27" s="124"/>
      <c r="QVB27" s="124"/>
      <c r="QVC27" s="124"/>
      <c r="QVD27" s="124"/>
      <c r="QVE27" s="124"/>
      <c r="QVF27" s="124"/>
      <c r="QVG27" s="124"/>
      <c r="QVH27" s="124"/>
      <c r="QVI27" s="124"/>
      <c r="QVJ27" s="124"/>
      <c r="QVK27" s="124"/>
      <c r="QVL27" s="124"/>
      <c r="QVM27" s="124"/>
      <c r="QVN27" s="124"/>
      <c r="QVO27" s="124"/>
      <c r="QVP27" s="124"/>
      <c r="QVQ27" s="124"/>
      <c r="QVR27" s="124"/>
      <c r="QVS27" s="124"/>
      <c r="QVT27" s="124"/>
      <c r="QVU27" s="124"/>
      <c r="QVV27" s="124"/>
      <c r="QVW27" s="124"/>
      <c r="QVX27" s="124"/>
      <c r="QVY27" s="124"/>
      <c r="QVZ27" s="124"/>
      <c r="QWA27" s="124"/>
      <c r="QWB27" s="124"/>
      <c r="QWC27" s="124"/>
      <c r="QWD27" s="124"/>
      <c r="QWE27" s="124"/>
      <c r="QWF27" s="124"/>
      <c r="QWG27" s="124"/>
      <c r="QWH27" s="124"/>
      <c r="QWI27" s="124"/>
      <c r="QWJ27" s="124"/>
      <c r="QWK27" s="124"/>
      <c r="QWL27" s="124"/>
      <c r="QWM27" s="124"/>
      <c r="QWN27" s="124"/>
      <c r="QWO27" s="124"/>
      <c r="QWP27" s="124"/>
      <c r="QWQ27" s="124"/>
      <c r="QWR27" s="124"/>
      <c r="QWS27" s="124"/>
      <c r="QWT27" s="124"/>
      <c r="QWU27" s="124"/>
      <c r="QWV27" s="124"/>
      <c r="QWW27" s="124"/>
      <c r="QWX27" s="124"/>
      <c r="QWY27" s="124"/>
      <c r="QWZ27" s="124"/>
      <c r="QXA27" s="124"/>
      <c r="QXB27" s="124"/>
      <c r="QXC27" s="124"/>
      <c r="QXD27" s="124"/>
      <c r="QXE27" s="124"/>
      <c r="QXF27" s="124"/>
      <c r="QXG27" s="124"/>
      <c r="QXH27" s="124"/>
      <c r="QXI27" s="124"/>
      <c r="QXJ27" s="124"/>
      <c r="QXK27" s="124"/>
      <c r="QXL27" s="124"/>
      <c r="QXM27" s="124"/>
      <c r="QXN27" s="124"/>
      <c r="QXO27" s="124"/>
      <c r="QXP27" s="124"/>
      <c r="QXQ27" s="124"/>
      <c r="QXR27" s="124"/>
      <c r="QXS27" s="124"/>
      <c r="QXT27" s="124"/>
      <c r="QXU27" s="124"/>
      <c r="QXV27" s="124"/>
      <c r="QXW27" s="124"/>
      <c r="QXX27" s="124"/>
      <c r="QXY27" s="124"/>
      <c r="QXZ27" s="124"/>
      <c r="QYA27" s="124"/>
      <c r="QYB27" s="124"/>
      <c r="QYC27" s="124"/>
      <c r="QYD27" s="124"/>
      <c r="QYE27" s="124"/>
      <c r="QYF27" s="124"/>
      <c r="QYG27" s="124"/>
      <c r="QYH27" s="124"/>
      <c r="QYI27" s="124"/>
      <c r="QYJ27" s="124"/>
      <c r="QYK27" s="124"/>
      <c r="QYL27" s="124"/>
      <c r="QYM27" s="124"/>
      <c r="QYN27" s="124"/>
      <c r="QYO27" s="124"/>
      <c r="QYP27" s="124"/>
      <c r="QYQ27" s="124"/>
      <c r="QYR27" s="124"/>
      <c r="QYS27" s="124"/>
      <c r="QYT27" s="124"/>
      <c r="QYU27" s="124"/>
      <c r="QYV27" s="124"/>
      <c r="QYW27" s="124"/>
      <c r="QYX27" s="124"/>
      <c r="QYY27" s="124"/>
      <c r="QYZ27" s="124"/>
      <c r="QZA27" s="124"/>
      <c r="QZB27" s="124"/>
      <c r="QZC27" s="124"/>
      <c r="QZD27" s="124"/>
      <c r="QZE27" s="124"/>
      <c r="QZF27" s="124"/>
      <c r="QZG27" s="124"/>
      <c r="QZH27" s="124"/>
      <c r="QZI27" s="124"/>
      <c r="QZJ27" s="124"/>
      <c r="QZK27" s="124"/>
      <c r="QZL27" s="124"/>
      <c r="QZM27" s="124"/>
      <c r="QZN27" s="124"/>
      <c r="QZO27" s="124"/>
      <c r="QZP27" s="124"/>
      <c r="QZQ27" s="124"/>
      <c r="QZR27" s="124"/>
      <c r="QZS27" s="124"/>
      <c r="QZT27" s="124"/>
      <c r="QZU27" s="124"/>
      <c r="QZV27" s="124"/>
      <c r="QZW27" s="124"/>
      <c r="QZX27" s="124"/>
      <c r="QZY27" s="124"/>
      <c r="QZZ27" s="124"/>
      <c r="RAA27" s="124"/>
      <c r="RAB27" s="124"/>
      <c r="RAC27" s="124"/>
      <c r="RAD27" s="124"/>
      <c r="RAE27" s="124"/>
      <c r="RAF27" s="124"/>
      <c r="RAG27" s="124"/>
      <c r="RAH27" s="124"/>
      <c r="RAI27" s="124"/>
      <c r="RAJ27" s="124"/>
      <c r="RAK27" s="124"/>
      <c r="RAL27" s="124"/>
      <c r="RAM27" s="124"/>
      <c r="RAN27" s="124"/>
      <c r="RAO27" s="124"/>
      <c r="RAP27" s="124"/>
      <c r="RAQ27" s="124"/>
      <c r="RAR27" s="124"/>
      <c r="RAS27" s="124"/>
      <c r="RAT27" s="124"/>
      <c r="RAU27" s="124"/>
      <c r="RAV27" s="124"/>
      <c r="RAW27" s="124"/>
      <c r="RAX27" s="124"/>
      <c r="RAY27" s="124"/>
      <c r="RAZ27" s="124"/>
      <c r="RBA27" s="124"/>
      <c r="RBB27" s="124"/>
      <c r="RBC27" s="124"/>
      <c r="RBD27" s="124"/>
      <c r="RBE27" s="124"/>
      <c r="RBF27" s="124"/>
      <c r="RBG27" s="124"/>
      <c r="RBH27" s="124"/>
      <c r="RBI27" s="124"/>
      <c r="RBJ27" s="124"/>
      <c r="RBK27" s="124"/>
      <c r="RBL27" s="124"/>
      <c r="RBM27" s="124"/>
      <c r="RBN27" s="124"/>
      <c r="RBO27" s="124"/>
      <c r="RBP27" s="124"/>
      <c r="RBQ27" s="124"/>
      <c r="RBR27" s="124"/>
      <c r="RBS27" s="124"/>
      <c r="RBT27" s="124"/>
      <c r="RBU27" s="124"/>
      <c r="RBV27" s="124"/>
      <c r="RBW27" s="124"/>
      <c r="RBX27" s="124"/>
      <c r="RBY27" s="124"/>
      <c r="RBZ27" s="124"/>
      <c r="RCA27" s="124"/>
      <c r="RCB27" s="124"/>
      <c r="RCC27" s="124"/>
      <c r="RCD27" s="124"/>
      <c r="RCE27" s="124"/>
      <c r="RCF27" s="124"/>
      <c r="RCG27" s="124"/>
      <c r="RCH27" s="124"/>
      <c r="RCI27" s="124"/>
      <c r="RCJ27" s="124"/>
      <c r="RCK27" s="124"/>
      <c r="RCL27" s="124"/>
      <c r="RCM27" s="124"/>
      <c r="RCN27" s="124"/>
      <c r="RCO27" s="124"/>
      <c r="RCP27" s="124"/>
      <c r="RCQ27" s="124"/>
      <c r="RCR27" s="124"/>
      <c r="RCS27" s="124"/>
      <c r="RCT27" s="124"/>
      <c r="RCU27" s="124"/>
      <c r="RCV27" s="124"/>
      <c r="RCW27" s="124"/>
      <c r="RCX27" s="124"/>
      <c r="RCY27" s="124"/>
      <c r="RCZ27" s="124"/>
      <c r="RDA27" s="124"/>
      <c r="RDB27" s="124"/>
      <c r="RDC27" s="124"/>
      <c r="RDD27" s="124"/>
      <c r="RDE27" s="124"/>
      <c r="RDF27" s="124"/>
      <c r="RDG27" s="124"/>
      <c r="RDH27" s="124"/>
      <c r="RDI27" s="124"/>
      <c r="RDJ27" s="124"/>
      <c r="RDK27" s="124"/>
      <c r="RDL27" s="124"/>
      <c r="RDM27" s="124"/>
      <c r="RDN27" s="124"/>
      <c r="RDO27" s="124"/>
      <c r="RDP27" s="124"/>
      <c r="RDQ27" s="124"/>
      <c r="RDR27" s="124"/>
      <c r="RDS27" s="124"/>
      <c r="RDT27" s="124"/>
      <c r="RDU27" s="124"/>
      <c r="RDV27" s="124"/>
      <c r="RDW27" s="124"/>
      <c r="RDX27" s="124"/>
      <c r="RDY27" s="124"/>
      <c r="RDZ27" s="124"/>
      <c r="REA27" s="124"/>
      <c r="REB27" s="124"/>
      <c r="REC27" s="124"/>
      <c r="RED27" s="124"/>
      <c r="REE27" s="124"/>
      <c r="REF27" s="124"/>
      <c r="REG27" s="124"/>
      <c r="REH27" s="124"/>
      <c r="REI27" s="124"/>
      <c r="REJ27" s="124"/>
      <c r="REK27" s="124"/>
      <c r="REL27" s="124"/>
      <c r="REM27" s="124"/>
      <c r="REN27" s="124"/>
      <c r="REO27" s="124"/>
      <c r="REP27" s="124"/>
      <c r="REQ27" s="124"/>
      <c r="RER27" s="124"/>
      <c r="RES27" s="124"/>
      <c r="RET27" s="124"/>
      <c r="REU27" s="124"/>
      <c r="REV27" s="124"/>
      <c r="REW27" s="124"/>
      <c r="REX27" s="124"/>
      <c r="REY27" s="124"/>
      <c r="REZ27" s="124"/>
      <c r="RFA27" s="124"/>
      <c r="RFB27" s="124"/>
      <c r="RFC27" s="124"/>
      <c r="RFD27" s="124"/>
      <c r="RFE27" s="124"/>
      <c r="RFF27" s="124"/>
      <c r="RFG27" s="124"/>
      <c r="RFH27" s="124"/>
      <c r="RFI27" s="124"/>
      <c r="RFJ27" s="124"/>
      <c r="RFK27" s="124"/>
      <c r="RFL27" s="124"/>
      <c r="RFM27" s="124"/>
      <c r="RFN27" s="124"/>
      <c r="RFO27" s="124"/>
      <c r="RFP27" s="124"/>
      <c r="RFQ27" s="124"/>
      <c r="RFR27" s="124"/>
      <c r="RFS27" s="124"/>
      <c r="RFT27" s="124"/>
      <c r="RFU27" s="124"/>
      <c r="RFV27" s="124"/>
      <c r="RFW27" s="124"/>
      <c r="RFX27" s="124"/>
      <c r="RFY27" s="124"/>
      <c r="RFZ27" s="124"/>
      <c r="RGA27" s="124"/>
      <c r="RGB27" s="124"/>
      <c r="RGC27" s="124"/>
      <c r="RGD27" s="124"/>
      <c r="RGE27" s="124"/>
      <c r="RGF27" s="124"/>
      <c r="RGG27" s="124"/>
      <c r="RGH27" s="124"/>
      <c r="RGI27" s="124"/>
      <c r="RGJ27" s="124"/>
      <c r="RGK27" s="124"/>
      <c r="RGL27" s="124"/>
      <c r="RGM27" s="124"/>
      <c r="RGN27" s="124"/>
      <c r="RGO27" s="124"/>
      <c r="RGP27" s="124"/>
      <c r="RGQ27" s="124"/>
      <c r="RGR27" s="124"/>
      <c r="RGS27" s="124"/>
      <c r="RGT27" s="124"/>
      <c r="RGU27" s="124"/>
      <c r="RGV27" s="124"/>
      <c r="RGW27" s="124"/>
      <c r="RGX27" s="124"/>
      <c r="RGY27" s="124"/>
      <c r="RGZ27" s="124"/>
      <c r="RHA27" s="124"/>
      <c r="RHB27" s="124"/>
      <c r="RHC27" s="124"/>
      <c r="RHD27" s="124"/>
      <c r="RHE27" s="124"/>
      <c r="RHF27" s="124"/>
      <c r="RHG27" s="124"/>
      <c r="RHH27" s="124"/>
      <c r="RHI27" s="124"/>
      <c r="RHJ27" s="124"/>
      <c r="RHK27" s="124"/>
      <c r="RHL27" s="124"/>
      <c r="RHM27" s="124"/>
      <c r="RHN27" s="124"/>
      <c r="RHO27" s="124"/>
      <c r="RHP27" s="124"/>
      <c r="RHQ27" s="124"/>
      <c r="RHR27" s="124"/>
      <c r="RHS27" s="124"/>
      <c r="RHT27" s="124"/>
      <c r="RHU27" s="124"/>
      <c r="RHV27" s="124"/>
      <c r="RHW27" s="124"/>
      <c r="RHX27" s="124"/>
      <c r="RHY27" s="124"/>
      <c r="RHZ27" s="124"/>
      <c r="RIA27" s="124"/>
      <c r="RIB27" s="124"/>
      <c r="RIC27" s="124"/>
      <c r="RID27" s="124"/>
      <c r="RIE27" s="124"/>
      <c r="RIF27" s="124"/>
      <c r="RIG27" s="124"/>
      <c r="RIH27" s="124"/>
      <c r="RII27" s="124"/>
      <c r="RIJ27" s="124"/>
      <c r="RIK27" s="124"/>
      <c r="RIL27" s="124"/>
      <c r="RIM27" s="124"/>
      <c r="RIN27" s="124"/>
      <c r="RIO27" s="124"/>
      <c r="RIP27" s="124"/>
      <c r="RIQ27" s="124"/>
      <c r="RIR27" s="124"/>
      <c r="RIS27" s="124"/>
      <c r="RIT27" s="124"/>
      <c r="RIU27" s="124"/>
      <c r="RIV27" s="124"/>
      <c r="RIW27" s="124"/>
      <c r="RIX27" s="124"/>
      <c r="RIY27" s="124"/>
      <c r="RIZ27" s="124"/>
      <c r="RJA27" s="124"/>
      <c r="RJB27" s="124"/>
      <c r="RJC27" s="124"/>
      <c r="RJD27" s="124"/>
      <c r="RJE27" s="124"/>
      <c r="RJF27" s="124"/>
      <c r="RJG27" s="124"/>
      <c r="RJH27" s="124"/>
      <c r="RJI27" s="124"/>
      <c r="RJJ27" s="124"/>
      <c r="RJK27" s="124"/>
      <c r="RJL27" s="124"/>
      <c r="RJM27" s="124"/>
      <c r="RJN27" s="124"/>
      <c r="RJO27" s="124"/>
      <c r="RJP27" s="124"/>
      <c r="RJQ27" s="124"/>
      <c r="RJR27" s="124"/>
      <c r="RJS27" s="124"/>
      <c r="RJT27" s="124"/>
      <c r="RJU27" s="124"/>
      <c r="RJV27" s="124"/>
      <c r="RJW27" s="124"/>
      <c r="RJX27" s="124"/>
      <c r="RJY27" s="124"/>
      <c r="RJZ27" s="124"/>
      <c r="RKA27" s="124"/>
      <c r="RKB27" s="124"/>
      <c r="RKC27" s="124"/>
      <c r="RKD27" s="124"/>
      <c r="RKE27" s="124"/>
      <c r="RKF27" s="124"/>
      <c r="RKG27" s="124"/>
      <c r="RKH27" s="124"/>
      <c r="RKI27" s="124"/>
      <c r="RKJ27" s="124"/>
      <c r="RKK27" s="124"/>
      <c r="RKL27" s="124"/>
      <c r="RKM27" s="124"/>
      <c r="RKN27" s="124"/>
      <c r="RKO27" s="124"/>
      <c r="RKP27" s="124"/>
      <c r="RKQ27" s="124"/>
      <c r="RKR27" s="124"/>
      <c r="RKS27" s="124"/>
      <c r="RKT27" s="124"/>
      <c r="RKU27" s="124"/>
      <c r="RKV27" s="124"/>
      <c r="RKW27" s="124"/>
      <c r="RKX27" s="124"/>
      <c r="RKY27" s="124"/>
      <c r="RKZ27" s="124"/>
      <c r="RLA27" s="124"/>
      <c r="RLB27" s="124"/>
      <c r="RLC27" s="124"/>
      <c r="RLD27" s="124"/>
      <c r="RLE27" s="124"/>
      <c r="RLF27" s="124"/>
      <c r="RLG27" s="124"/>
      <c r="RLH27" s="124"/>
      <c r="RLI27" s="124"/>
      <c r="RLJ27" s="124"/>
      <c r="RLK27" s="124"/>
      <c r="RLL27" s="124"/>
      <c r="RLM27" s="124"/>
      <c r="RLN27" s="124"/>
      <c r="RLO27" s="124"/>
      <c r="RLP27" s="124"/>
      <c r="RLQ27" s="124"/>
      <c r="RLR27" s="124"/>
      <c r="RLS27" s="124"/>
      <c r="RLT27" s="124"/>
      <c r="RLU27" s="124"/>
      <c r="RLV27" s="124"/>
      <c r="RLW27" s="124"/>
      <c r="RLX27" s="124"/>
      <c r="RLY27" s="124"/>
      <c r="RLZ27" s="124"/>
      <c r="RMA27" s="124"/>
      <c r="RMB27" s="124"/>
      <c r="RMC27" s="124"/>
      <c r="RMD27" s="124"/>
      <c r="RME27" s="124"/>
      <c r="RMF27" s="124"/>
      <c r="RMG27" s="124"/>
      <c r="RMH27" s="124"/>
      <c r="RMI27" s="124"/>
      <c r="RMJ27" s="124"/>
      <c r="RMK27" s="124"/>
      <c r="RML27" s="124"/>
      <c r="RMM27" s="124"/>
      <c r="RMN27" s="124"/>
      <c r="RMO27" s="124"/>
      <c r="RMP27" s="124"/>
      <c r="RMQ27" s="124"/>
      <c r="RMR27" s="124"/>
      <c r="RMS27" s="124"/>
      <c r="RMT27" s="124"/>
      <c r="RMU27" s="124"/>
      <c r="RMV27" s="124"/>
      <c r="RMW27" s="124"/>
      <c r="RMX27" s="124"/>
      <c r="RMY27" s="124"/>
      <c r="RMZ27" s="124"/>
      <c r="RNA27" s="124"/>
      <c r="RNB27" s="124"/>
      <c r="RNC27" s="124"/>
      <c r="RND27" s="124"/>
      <c r="RNE27" s="124"/>
      <c r="RNF27" s="124"/>
      <c r="RNG27" s="124"/>
      <c r="RNH27" s="124"/>
      <c r="RNI27" s="124"/>
      <c r="RNJ27" s="124"/>
      <c r="RNK27" s="124"/>
      <c r="RNL27" s="124"/>
      <c r="RNM27" s="124"/>
      <c r="RNN27" s="124"/>
      <c r="RNO27" s="124"/>
      <c r="RNP27" s="124"/>
      <c r="RNQ27" s="124"/>
      <c r="RNR27" s="124"/>
      <c r="RNS27" s="124"/>
      <c r="RNT27" s="124"/>
      <c r="RNU27" s="124"/>
      <c r="RNV27" s="124"/>
      <c r="RNW27" s="124"/>
      <c r="RNX27" s="124"/>
      <c r="RNY27" s="124"/>
      <c r="RNZ27" s="124"/>
      <c r="ROA27" s="124"/>
      <c r="ROB27" s="124"/>
      <c r="ROC27" s="124"/>
      <c r="ROD27" s="124"/>
      <c r="ROE27" s="124"/>
      <c r="ROF27" s="124"/>
      <c r="ROG27" s="124"/>
      <c r="ROH27" s="124"/>
      <c r="ROI27" s="124"/>
      <c r="ROJ27" s="124"/>
      <c r="ROK27" s="124"/>
      <c r="ROL27" s="124"/>
      <c r="ROM27" s="124"/>
      <c r="RON27" s="124"/>
      <c r="ROO27" s="124"/>
      <c r="ROP27" s="124"/>
      <c r="ROQ27" s="124"/>
      <c r="ROR27" s="124"/>
      <c r="ROS27" s="124"/>
      <c r="ROT27" s="124"/>
      <c r="ROU27" s="124"/>
      <c r="ROV27" s="124"/>
      <c r="ROW27" s="124"/>
      <c r="ROX27" s="124"/>
      <c r="ROY27" s="124"/>
      <c r="ROZ27" s="124"/>
      <c r="RPA27" s="124"/>
      <c r="RPB27" s="124"/>
      <c r="RPC27" s="124"/>
      <c r="RPD27" s="124"/>
      <c r="RPE27" s="124"/>
      <c r="RPF27" s="124"/>
      <c r="RPG27" s="124"/>
      <c r="RPH27" s="124"/>
      <c r="RPI27" s="124"/>
      <c r="RPJ27" s="124"/>
      <c r="RPK27" s="124"/>
      <c r="RPL27" s="124"/>
      <c r="RPM27" s="124"/>
      <c r="RPN27" s="124"/>
      <c r="RPO27" s="124"/>
      <c r="RPP27" s="124"/>
      <c r="RPQ27" s="124"/>
      <c r="RPR27" s="124"/>
      <c r="RPS27" s="124"/>
      <c r="RPT27" s="124"/>
      <c r="RPU27" s="124"/>
      <c r="RPV27" s="124"/>
      <c r="RPW27" s="124"/>
      <c r="RPX27" s="124"/>
      <c r="RPY27" s="124"/>
      <c r="RPZ27" s="124"/>
      <c r="RQA27" s="124"/>
      <c r="RQB27" s="124"/>
      <c r="RQC27" s="124"/>
      <c r="RQD27" s="124"/>
      <c r="RQE27" s="124"/>
      <c r="RQF27" s="124"/>
      <c r="RQG27" s="124"/>
      <c r="RQH27" s="124"/>
      <c r="RQI27" s="124"/>
      <c r="RQJ27" s="124"/>
      <c r="RQK27" s="124"/>
      <c r="RQL27" s="124"/>
      <c r="RQM27" s="124"/>
      <c r="RQN27" s="124"/>
      <c r="RQO27" s="124"/>
      <c r="RQP27" s="124"/>
      <c r="RQQ27" s="124"/>
      <c r="RQR27" s="124"/>
      <c r="RQS27" s="124"/>
      <c r="RQT27" s="124"/>
      <c r="RQU27" s="124"/>
      <c r="RQV27" s="124"/>
      <c r="RQW27" s="124"/>
      <c r="RQX27" s="124"/>
      <c r="RQY27" s="124"/>
      <c r="RQZ27" s="124"/>
      <c r="RRA27" s="124"/>
      <c r="RRB27" s="124"/>
      <c r="RRC27" s="124"/>
      <c r="RRD27" s="124"/>
      <c r="RRE27" s="124"/>
      <c r="RRF27" s="124"/>
      <c r="RRG27" s="124"/>
      <c r="RRH27" s="124"/>
      <c r="RRI27" s="124"/>
      <c r="RRJ27" s="124"/>
      <c r="RRK27" s="124"/>
      <c r="RRL27" s="124"/>
      <c r="RRM27" s="124"/>
      <c r="RRN27" s="124"/>
      <c r="RRO27" s="124"/>
      <c r="RRP27" s="124"/>
      <c r="RRQ27" s="124"/>
      <c r="RRR27" s="124"/>
      <c r="RRS27" s="124"/>
      <c r="RRT27" s="124"/>
      <c r="RRU27" s="124"/>
      <c r="RRV27" s="124"/>
      <c r="RRW27" s="124"/>
      <c r="RRX27" s="124"/>
      <c r="RRY27" s="124"/>
      <c r="RRZ27" s="124"/>
      <c r="RSA27" s="124"/>
      <c r="RSB27" s="124"/>
      <c r="RSC27" s="124"/>
      <c r="RSD27" s="124"/>
      <c r="RSE27" s="124"/>
      <c r="RSF27" s="124"/>
      <c r="RSG27" s="124"/>
      <c r="RSH27" s="124"/>
      <c r="RSI27" s="124"/>
      <c r="RSJ27" s="124"/>
      <c r="RSK27" s="124"/>
      <c r="RSL27" s="124"/>
      <c r="RSM27" s="124"/>
      <c r="RSN27" s="124"/>
      <c r="RSO27" s="124"/>
      <c r="RSP27" s="124"/>
      <c r="RSQ27" s="124"/>
      <c r="RSR27" s="124"/>
      <c r="RSS27" s="124"/>
      <c r="RST27" s="124"/>
      <c r="RSU27" s="124"/>
      <c r="RSV27" s="124"/>
      <c r="RSW27" s="124"/>
      <c r="RSX27" s="124"/>
      <c r="RSY27" s="124"/>
      <c r="RSZ27" s="124"/>
      <c r="RTA27" s="124"/>
      <c r="RTB27" s="124"/>
      <c r="RTC27" s="124"/>
      <c r="RTD27" s="124"/>
      <c r="RTE27" s="124"/>
      <c r="RTF27" s="124"/>
      <c r="RTG27" s="124"/>
      <c r="RTH27" s="124"/>
      <c r="RTI27" s="124"/>
      <c r="RTJ27" s="124"/>
      <c r="RTK27" s="124"/>
      <c r="RTL27" s="124"/>
      <c r="RTM27" s="124"/>
      <c r="RTN27" s="124"/>
      <c r="RTO27" s="124"/>
      <c r="RTP27" s="124"/>
      <c r="RTQ27" s="124"/>
      <c r="RTR27" s="124"/>
      <c r="RTS27" s="124"/>
      <c r="RTT27" s="124"/>
      <c r="RTU27" s="124"/>
      <c r="RTV27" s="124"/>
      <c r="RTW27" s="124"/>
      <c r="RTX27" s="124"/>
      <c r="RTY27" s="124"/>
      <c r="RTZ27" s="124"/>
      <c r="RUA27" s="124"/>
      <c r="RUB27" s="124"/>
      <c r="RUC27" s="124"/>
      <c r="RUD27" s="124"/>
      <c r="RUE27" s="124"/>
      <c r="RUF27" s="124"/>
      <c r="RUG27" s="124"/>
      <c r="RUH27" s="124"/>
      <c r="RUI27" s="124"/>
      <c r="RUJ27" s="124"/>
      <c r="RUK27" s="124"/>
      <c r="RUL27" s="124"/>
      <c r="RUM27" s="124"/>
      <c r="RUN27" s="124"/>
      <c r="RUO27" s="124"/>
      <c r="RUP27" s="124"/>
      <c r="RUQ27" s="124"/>
      <c r="RUR27" s="124"/>
      <c r="RUS27" s="124"/>
      <c r="RUT27" s="124"/>
      <c r="RUU27" s="124"/>
      <c r="RUV27" s="124"/>
      <c r="RUW27" s="124"/>
      <c r="RUX27" s="124"/>
      <c r="RUY27" s="124"/>
      <c r="RUZ27" s="124"/>
      <c r="RVA27" s="124"/>
      <c r="RVB27" s="124"/>
      <c r="RVC27" s="124"/>
      <c r="RVD27" s="124"/>
      <c r="RVE27" s="124"/>
      <c r="RVF27" s="124"/>
      <c r="RVG27" s="124"/>
      <c r="RVH27" s="124"/>
      <c r="RVI27" s="124"/>
      <c r="RVJ27" s="124"/>
      <c r="RVK27" s="124"/>
      <c r="RVL27" s="124"/>
      <c r="RVM27" s="124"/>
      <c r="RVN27" s="124"/>
      <c r="RVO27" s="124"/>
      <c r="RVP27" s="124"/>
      <c r="RVQ27" s="124"/>
      <c r="RVR27" s="124"/>
      <c r="RVS27" s="124"/>
      <c r="RVT27" s="124"/>
      <c r="RVU27" s="124"/>
      <c r="RVV27" s="124"/>
      <c r="RVW27" s="124"/>
      <c r="RVX27" s="124"/>
      <c r="RVY27" s="124"/>
      <c r="RVZ27" s="124"/>
      <c r="RWA27" s="124"/>
      <c r="RWB27" s="124"/>
      <c r="RWC27" s="124"/>
      <c r="RWD27" s="124"/>
      <c r="RWE27" s="124"/>
      <c r="RWF27" s="124"/>
      <c r="RWG27" s="124"/>
      <c r="RWH27" s="124"/>
      <c r="RWI27" s="124"/>
      <c r="RWJ27" s="124"/>
      <c r="RWK27" s="124"/>
      <c r="RWL27" s="124"/>
      <c r="RWM27" s="124"/>
      <c r="RWN27" s="124"/>
      <c r="RWO27" s="124"/>
      <c r="RWP27" s="124"/>
      <c r="RWQ27" s="124"/>
      <c r="RWR27" s="124"/>
      <c r="RWS27" s="124"/>
      <c r="RWT27" s="124"/>
      <c r="RWU27" s="124"/>
      <c r="RWV27" s="124"/>
      <c r="RWW27" s="124"/>
      <c r="RWX27" s="124"/>
      <c r="RWY27" s="124"/>
      <c r="RWZ27" s="124"/>
      <c r="RXA27" s="124"/>
      <c r="RXB27" s="124"/>
      <c r="RXC27" s="124"/>
      <c r="RXD27" s="124"/>
      <c r="RXE27" s="124"/>
      <c r="RXF27" s="124"/>
      <c r="RXG27" s="124"/>
      <c r="RXH27" s="124"/>
      <c r="RXI27" s="124"/>
      <c r="RXJ27" s="124"/>
      <c r="RXK27" s="124"/>
      <c r="RXL27" s="124"/>
      <c r="RXM27" s="124"/>
      <c r="RXN27" s="124"/>
      <c r="RXO27" s="124"/>
      <c r="RXP27" s="124"/>
      <c r="RXQ27" s="124"/>
      <c r="RXR27" s="124"/>
      <c r="RXS27" s="124"/>
      <c r="RXT27" s="124"/>
      <c r="RXU27" s="124"/>
      <c r="RXV27" s="124"/>
      <c r="RXW27" s="124"/>
      <c r="RXX27" s="124"/>
      <c r="RXY27" s="124"/>
      <c r="RXZ27" s="124"/>
      <c r="RYA27" s="124"/>
      <c r="RYB27" s="124"/>
      <c r="RYC27" s="124"/>
      <c r="RYD27" s="124"/>
      <c r="RYE27" s="124"/>
      <c r="RYF27" s="124"/>
      <c r="RYG27" s="124"/>
      <c r="RYH27" s="124"/>
      <c r="RYI27" s="124"/>
      <c r="RYJ27" s="124"/>
      <c r="RYK27" s="124"/>
      <c r="RYL27" s="124"/>
      <c r="RYM27" s="124"/>
      <c r="RYN27" s="124"/>
      <c r="RYO27" s="124"/>
      <c r="RYP27" s="124"/>
      <c r="RYQ27" s="124"/>
      <c r="RYR27" s="124"/>
      <c r="RYS27" s="124"/>
      <c r="RYT27" s="124"/>
      <c r="RYU27" s="124"/>
      <c r="RYV27" s="124"/>
      <c r="RYW27" s="124"/>
      <c r="RYX27" s="124"/>
      <c r="RYY27" s="124"/>
      <c r="RYZ27" s="124"/>
      <c r="RZA27" s="124"/>
      <c r="RZB27" s="124"/>
      <c r="RZC27" s="124"/>
      <c r="RZD27" s="124"/>
      <c r="RZE27" s="124"/>
      <c r="RZF27" s="124"/>
      <c r="RZG27" s="124"/>
      <c r="RZH27" s="124"/>
      <c r="RZI27" s="124"/>
      <c r="RZJ27" s="124"/>
      <c r="RZK27" s="124"/>
      <c r="RZL27" s="124"/>
      <c r="RZM27" s="124"/>
      <c r="RZN27" s="124"/>
      <c r="RZO27" s="124"/>
      <c r="RZP27" s="124"/>
      <c r="RZQ27" s="124"/>
      <c r="RZR27" s="124"/>
      <c r="RZS27" s="124"/>
      <c r="RZT27" s="124"/>
      <c r="RZU27" s="124"/>
      <c r="RZV27" s="124"/>
      <c r="RZW27" s="124"/>
      <c r="RZX27" s="124"/>
      <c r="RZY27" s="124"/>
      <c r="RZZ27" s="124"/>
      <c r="SAA27" s="124"/>
      <c r="SAB27" s="124"/>
      <c r="SAC27" s="124"/>
      <c r="SAD27" s="124"/>
      <c r="SAE27" s="124"/>
      <c r="SAF27" s="124"/>
      <c r="SAG27" s="124"/>
      <c r="SAH27" s="124"/>
      <c r="SAI27" s="124"/>
      <c r="SAJ27" s="124"/>
      <c r="SAK27" s="124"/>
      <c r="SAL27" s="124"/>
      <c r="SAM27" s="124"/>
      <c r="SAN27" s="124"/>
      <c r="SAO27" s="124"/>
      <c r="SAP27" s="124"/>
      <c r="SAQ27" s="124"/>
      <c r="SAR27" s="124"/>
      <c r="SAS27" s="124"/>
      <c r="SAT27" s="124"/>
      <c r="SAU27" s="124"/>
      <c r="SAV27" s="124"/>
      <c r="SAW27" s="124"/>
      <c r="SAX27" s="124"/>
      <c r="SAY27" s="124"/>
      <c r="SAZ27" s="124"/>
      <c r="SBA27" s="124"/>
      <c r="SBB27" s="124"/>
      <c r="SBC27" s="124"/>
      <c r="SBD27" s="124"/>
      <c r="SBE27" s="124"/>
      <c r="SBF27" s="124"/>
      <c r="SBG27" s="124"/>
      <c r="SBH27" s="124"/>
      <c r="SBI27" s="124"/>
      <c r="SBJ27" s="124"/>
      <c r="SBK27" s="124"/>
      <c r="SBL27" s="124"/>
      <c r="SBM27" s="124"/>
      <c r="SBN27" s="124"/>
      <c r="SBO27" s="124"/>
      <c r="SBP27" s="124"/>
      <c r="SBQ27" s="124"/>
      <c r="SBR27" s="124"/>
      <c r="SBS27" s="124"/>
      <c r="SBT27" s="124"/>
      <c r="SBU27" s="124"/>
      <c r="SBV27" s="124"/>
      <c r="SBW27" s="124"/>
      <c r="SBX27" s="124"/>
      <c r="SBY27" s="124"/>
      <c r="SBZ27" s="124"/>
      <c r="SCA27" s="124"/>
      <c r="SCB27" s="124"/>
      <c r="SCC27" s="124"/>
      <c r="SCD27" s="124"/>
      <c r="SCE27" s="124"/>
      <c r="SCF27" s="124"/>
      <c r="SCG27" s="124"/>
      <c r="SCH27" s="124"/>
      <c r="SCI27" s="124"/>
      <c r="SCJ27" s="124"/>
      <c r="SCK27" s="124"/>
      <c r="SCL27" s="124"/>
      <c r="SCM27" s="124"/>
      <c r="SCN27" s="124"/>
      <c r="SCO27" s="124"/>
      <c r="SCP27" s="124"/>
      <c r="SCQ27" s="124"/>
      <c r="SCR27" s="124"/>
      <c r="SCS27" s="124"/>
      <c r="SCT27" s="124"/>
      <c r="SCU27" s="124"/>
      <c r="SCV27" s="124"/>
      <c r="SCW27" s="124"/>
      <c r="SCX27" s="124"/>
      <c r="SCY27" s="124"/>
      <c r="SCZ27" s="124"/>
      <c r="SDA27" s="124"/>
      <c r="SDB27" s="124"/>
      <c r="SDC27" s="124"/>
      <c r="SDD27" s="124"/>
      <c r="SDE27" s="124"/>
      <c r="SDF27" s="124"/>
      <c r="SDG27" s="124"/>
      <c r="SDH27" s="124"/>
      <c r="SDI27" s="124"/>
      <c r="SDJ27" s="124"/>
      <c r="SDK27" s="124"/>
      <c r="SDL27" s="124"/>
      <c r="SDM27" s="124"/>
      <c r="SDN27" s="124"/>
      <c r="SDO27" s="124"/>
      <c r="SDP27" s="124"/>
      <c r="SDQ27" s="124"/>
      <c r="SDR27" s="124"/>
      <c r="SDS27" s="124"/>
      <c r="SDT27" s="124"/>
      <c r="SDU27" s="124"/>
      <c r="SDV27" s="124"/>
      <c r="SDW27" s="124"/>
      <c r="SDX27" s="124"/>
      <c r="SDY27" s="124"/>
      <c r="SDZ27" s="124"/>
      <c r="SEA27" s="124"/>
      <c r="SEB27" s="124"/>
      <c r="SEC27" s="124"/>
      <c r="SED27" s="124"/>
      <c r="SEE27" s="124"/>
      <c r="SEF27" s="124"/>
      <c r="SEG27" s="124"/>
      <c r="SEH27" s="124"/>
      <c r="SEI27" s="124"/>
      <c r="SEJ27" s="124"/>
      <c r="SEK27" s="124"/>
      <c r="SEL27" s="124"/>
      <c r="SEM27" s="124"/>
      <c r="SEN27" s="124"/>
      <c r="SEO27" s="124"/>
      <c r="SEP27" s="124"/>
      <c r="SEQ27" s="124"/>
      <c r="SER27" s="124"/>
      <c r="SES27" s="124"/>
      <c r="SET27" s="124"/>
      <c r="SEU27" s="124"/>
      <c r="SEV27" s="124"/>
      <c r="SEW27" s="124"/>
      <c r="SEX27" s="124"/>
      <c r="SEY27" s="124"/>
      <c r="SEZ27" s="124"/>
      <c r="SFA27" s="124"/>
      <c r="SFB27" s="124"/>
      <c r="SFC27" s="124"/>
      <c r="SFD27" s="124"/>
      <c r="SFE27" s="124"/>
      <c r="SFF27" s="124"/>
      <c r="SFG27" s="124"/>
      <c r="SFH27" s="124"/>
      <c r="SFI27" s="124"/>
      <c r="SFJ27" s="124"/>
      <c r="SFK27" s="124"/>
      <c r="SFL27" s="124"/>
      <c r="SFM27" s="124"/>
      <c r="SFN27" s="124"/>
      <c r="SFO27" s="124"/>
      <c r="SFP27" s="124"/>
      <c r="SFQ27" s="124"/>
      <c r="SFR27" s="124"/>
      <c r="SFS27" s="124"/>
      <c r="SFT27" s="124"/>
      <c r="SFU27" s="124"/>
      <c r="SFV27" s="124"/>
      <c r="SFW27" s="124"/>
      <c r="SFX27" s="124"/>
      <c r="SFY27" s="124"/>
      <c r="SFZ27" s="124"/>
      <c r="SGA27" s="124"/>
      <c r="SGB27" s="124"/>
      <c r="SGC27" s="124"/>
      <c r="SGD27" s="124"/>
      <c r="SGE27" s="124"/>
      <c r="SGF27" s="124"/>
      <c r="SGG27" s="124"/>
      <c r="SGH27" s="124"/>
      <c r="SGI27" s="124"/>
      <c r="SGJ27" s="124"/>
      <c r="SGK27" s="124"/>
      <c r="SGL27" s="124"/>
      <c r="SGM27" s="124"/>
      <c r="SGN27" s="124"/>
      <c r="SGO27" s="124"/>
      <c r="SGP27" s="124"/>
      <c r="SGQ27" s="124"/>
      <c r="SGR27" s="124"/>
      <c r="SGS27" s="124"/>
      <c r="SGT27" s="124"/>
      <c r="SGU27" s="124"/>
      <c r="SGV27" s="124"/>
      <c r="SGW27" s="124"/>
      <c r="SGX27" s="124"/>
      <c r="SGY27" s="124"/>
      <c r="SGZ27" s="124"/>
      <c r="SHA27" s="124"/>
      <c r="SHB27" s="124"/>
      <c r="SHC27" s="124"/>
      <c r="SHD27" s="124"/>
      <c r="SHE27" s="124"/>
      <c r="SHF27" s="124"/>
      <c r="SHG27" s="124"/>
      <c r="SHH27" s="124"/>
      <c r="SHI27" s="124"/>
      <c r="SHJ27" s="124"/>
      <c r="SHK27" s="124"/>
      <c r="SHL27" s="124"/>
      <c r="SHM27" s="124"/>
      <c r="SHN27" s="124"/>
      <c r="SHO27" s="124"/>
      <c r="SHP27" s="124"/>
      <c r="SHQ27" s="124"/>
      <c r="SHR27" s="124"/>
      <c r="SHS27" s="124"/>
      <c r="SHT27" s="124"/>
      <c r="SHU27" s="124"/>
      <c r="SHV27" s="124"/>
      <c r="SHW27" s="124"/>
      <c r="SHX27" s="124"/>
      <c r="SHY27" s="124"/>
      <c r="SHZ27" s="124"/>
      <c r="SIA27" s="124"/>
      <c r="SIB27" s="124"/>
      <c r="SIC27" s="124"/>
      <c r="SID27" s="124"/>
      <c r="SIE27" s="124"/>
      <c r="SIF27" s="124"/>
      <c r="SIG27" s="124"/>
      <c r="SIH27" s="124"/>
      <c r="SII27" s="124"/>
      <c r="SIJ27" s="124"/>
      <c r="SIK27" s="124"/>
      <c r="SIL27" s="124"/>
      <c r="SIM27" s="124"/>
      <c r="SIN27" s="124"/>
      <c r="SIO27" s="124"/>
      <c r="SIP27" s="124"/>
      <c r="SIQ27" s="124"/>
      <c r="SIR27" s="124"/>
      <c r="SIS27" s="124"/>
      <c r="SIT27" s="124"/>
      <c r="SIU27" s="124"/>
      <c r="SIV27" s="124"/>
      <c r="SIW27" s="124"/>
      <c r="SIX27" s="124"/>
      <c r="SIY27" s="124"/>
      <c r="SIZ27" s="124"/>
      <c r="SJA27" s="124"/>
      <c r="SJB27" s="124"/>
      <c r="SJC27" s="124"/>
      <c r="SJD27" s="124"/>
      <c r="SJE27" s="124"/>
      <c r="SJF27" s="124"/>
      <c r="SJG27" s="124"/>
      <c r="SJH27" s="124"/>
      <c r="SJI27" s="124"/>
      <c r="SJJ27" s="124"/>
      <c r="SJK27" s="124"/>
      <c r="SJL27" s="124"/>
      <c r="SJM27" s="124"/>
      <c r="SJN27" s="124"/>
      <c r="SJO27" s="124"/>
      <c r="SJP27" s="124"/>
      <c r="SJQ27" s="124"/>
      <c r="SJR27" s="124"/>
      <c r="SJS27" s="124"/>
      <c r="SJT27" s="124"/>
      <c r="SJU27" s="124"/>
      <c r="SJV27" s="124"/>
      <c r="SJW27" s="124"/>
      <c r="SJX27" s="124"/>
      <c r="SJY27" s="124"/>
      <c r="SJZ27" s="124"/>
      <c r="SKA27" s="124"/>
      <c r="SKB27" s="124"/>
      <c r="SKC27" s="124"/>
      <c r="SKD27" s="124"/>
      <c r="SKE27" s="124"/>
      <c r="SKF27" s="124"/>
      <c r="SKG27" s="124"/>
      <c r="SKH27" s="124"/>
      <c r="SKI27" s="124"/>
      <c r="SKJ27" s="124"/>
      <c r="SKK27" s="124"/>
      <c r="SKL27" s="124"/>
      <c r="SKM27" s="124"/>
      <c r="SKN27" s="124"/>
      <c r="SKO27" s="124"/>
      <c r="SKP27" s="124"/>
      <c r="SKQ27" s="124"/>
      <c r="SKR27" s="124"/>
      <c r="SKS27" s="124"/>
      <c r="SKT27" s="124"/>
      <c r="SKU27" s="124"/>
      <c r="SKV27" s="124"/>
      <c r="SKW27" s="124"/>
      <c r="SKX27" s="124"/>
      <c r="SKY27" s="124"/>
      <c r="SKZ27" s="124"/>
      <c r="SLA27" s="124"/>
      <c r="SLB27" s="124"/>
      <c r="SLC27" s="124"/>
      <c r="SLD27" s="124"/>
      <c r="SLE27" s="124"/>
      <c r="SLF27" s="124"/>
      <c r="SLG27" s="124"/>
      <c r="SLH27" s="124"/>
      <c r="SLI27" s="124"/>
      <c r="SLJ27" s="124"/>
      <c r="SLK27" s="124"/>
      <c r="SLL27" s="124"/>
      <c r="SLM27" s="124"/>
      <c r="SLN27" s="124"/>
      <c r="SLO27" s="124"/>
      <c r="SLP27" s="124"/>
      <c r="SLQ27" s="124"/>
      <c r="SLR27" s="124"/>
      <c r="SLS27" s="124"/>
      <c r="SLT27" s="124"/>
      <c r="SLU27" s="124"/>
      <c r="SLV27" s="124"/>
      <c r="SLW27" s="124"/>
      <c r="SLX27" s="124"/>
      <c r="SLY27" s="124"/>
      <c r="SLZ27" s="124"/>
      <c r="SMA27" s="124"/>
      <c r="SMB27" s="124"/>
      <c r="SMC27" s="124"/>
      <c r="SMD27" s="124"/>
      <c r="SME27" s="124"/>
      <c r="SMF27" s="124"/>
      <c r="SMG27" s="124"/>
      <c r="SMH27" s="124"/>
      <c r="SMI27" s="124"/>
      <c r="SMJ27" s="124"/>
      <c r="SMK27" s="124"/>
      <c r="SML27" s="124"/>
      <c r="SMM27" s="124"/>
      <c r="SMN27" s="124"/>
      <c r="SMO27" s="124"/>
      <c r="SMP27" s="124"/>
      <c r="SMQ27" s="124"/>
      <c r="SMR27" s="124"/>
      <c r="SMS27" s="124"/>
      <c r="SMT27" s="124"/>
      <c r="SMU27" s="124"/>
      <c r="SMV27" s="124"/>
      <c r="SMW27" s="124"/>
      <c r="SMX27" s="124"/>
      <c r="SMY27" s="124"/>
      <c r="SMZ27" s="124"/>
      <c r="SNA27" s="124"/>
      <c r="SNB27" s="124"/>
      <c r="SNC27" s="124"/>
      <c r="SND27" s="124"/>
      <c r="SNE27" s="124"/>
      <c r="SNF27" s="124"/>
      <c r="SNG27" s="124"/>
      <c r="SNH27" s="124"/>
      <c r="SNI27" s="124"/>
      <c r="SNJ27" s="124"/>
      <c r="SNK27" s="124"/>
      <c r="SNL27" s="124"/>
      <c r="SNM27" s="124"/>
      <c r="SNN27" s="124"/>
      <c r="SNO27" s="124"/>
      <c r="SNP27" s="124"/>
      <c r="SNQ27" s="124"/>
      <c r="SNR27" s="124"/>
      <c r="SNS27" s="124"/>
      <c r="SNT27" s="124"/>
      <c r="SNU27" s="124"/>
      <c r="SNV27" s="124"/>
      <c r="SNW27" s="124"/>
      <c r="SNX27" s="124"/>
      <c r="SNY27" s="124"/>
      <c r="SNZ27" s="124"/>
      <c r="SOA27" s="124"/>
      <c r="SOB27" s="124"/>
      <c r="SOC27" s="124"/>
      <c r="SOD27" s="124"/>
      <c r="SOE27" s="124"/>
      <c r="SOF27" s="124"/>
      <c r="SOG27" s="124"/>
      <c r="SOH27" s="124"/>
      <c r="SOI27" s="124"/>
      <c r="SOJ27" s="124"/>
      <c r="SOK27" s="124"/>
      <c r="SOL27" s="124"/>
      <c r="SOM27" s="124"/>
      <c r="SON27" s="124"/>
      <c r="SOO27" s="124"/>
      <c r="SOP27" s="124"/>
      <c r="SOQ27" s="124"/>
      <c r="SOR27" s="124"/>
      <c r="SOS27" s="124"/>
      <c r="SOT27" s="124"/>
      <c r="SOU27" s="124"/>
      <c r="SOV27" s="124"/>
      <c r="SOW27" s="124"/>
      <c r="SOX27" s="124"/>
      <c r="SOY27" s="124"/>
      <c r="SOZ27" s="124"/>
      <c r="SPA27" s="124"/>
      <c r="SPB27" s="124"/>
      <c r="SPC27" s="124"/>
      <c r="SPD27" s="124"/>
      <c r="SPE27" s="124"/>
      <c r="SPF27" s="124"/>
      <c r="SPG27" s="124"/>
      <c r="SPH27" s="124"/>
      <c r="SPI27" s="124"/>
      <c r="SPJ27" s="124"/>
      <c r="SPK27" s="124"/>
      <c r="SPL27" s="124"/>
      <c r="SPM27" s="124"/>
      <c r="SPN27" s="124"/>
      <c r="SPO27" s="124"/>
      <c r="SPP27" s="124"/>
      <c r="SPQ27" s="124"/>
      <c r="SPR27" s="124"/>
      <c r="SPS27" s="124"/>
      <c r="SPT27" s="124"/>
      <c r="SPU27" s="124"/>
      <c r="SPV27" s="124"/>
      <c r="SPW27" s="124"/>
      <c r="SPX27" s="124"/>
      <c r="SPY27" s="124"/>
      <c r="SPZ27" s="124"/>
      <c r="SQA27" s="124"/>
      <c r="SQB27" s="124"/>
      <c r="SQC27" s="124"/>
      <c r="SQD27" s="124"/>
      <c r="SQE27" s="124"/>
      <c r="SQF27" s="124"/>
      <c r="SQG27" s="124"/>
      <c r="SQH27" s="124"/>
      <c r="SQI27" s="124"/>
      <c r="SQJ27" s="124"/>
      <c r="SQK27" s="124"/>
      <c r="SQL27" s="124"/>
      <c r="SQM27" s="124"/>
      <c r="SQN27" s="124"/>
      <c r="SQO27" s="124"/>
      <c r="SQP27" s="124"/>
      <c r="SQQ27" s="124"/>
      <c r="SQR27" s="124"/>
      <c r="SQS27" s="124"/>
      <c r="SQT27" s="124"/>
      <c r="SQU27" s="124"/>
      <c r="SQV27" s="124"/>
      <c r="SQW27" s="124"/>
      <c r="SQX27" s="124"/>
      <c r="SQY27" s="124"/>
      <c r="SQZ27" s="124"/>
      <c r="SRA27" s="124"/>
      <c r="SRB27" s="124"/>
      <c r="SRC27" s="124"/>
      <c r="SRD27" s="124"/>
      <c r="SRE27" s="124"/>
      <c r="SRF27" s="124"/>
      <c r="SRG27" s="124"/>
      <c r="SRH27" s="124"/>
      <c r="SRI27" s="124"/>
      <c r="SRJ27" s="124"/>
      <c r="SRK27" s="124"/>
      <c r="SRL27" s="124"/>
      <c r="SRM27" s="124"/>
      <c r="SRN27" s="124"/>
      <c r="SRO27" s="124"/>
      <c r="SRP27" s="124"/>
      <c r="SRQ27" s="124"/>
      <c r="SRR27" s="124"/>
      <c r="SRS27" s="124"/>
      <c r="SRT27" s="124"/>
      <c r="SRU27" s="124"/>
      <c r="SRV27" s="124"/>
      <c r="SRW27" s="124"/>
      <c r="SRX27" s="124"/>
      <c r="SRY27" s="124"/>
      <c r="SRZ27" s="124"/>
      <c r="SSA27" s="124"/>
      <c r="SSB27" s="124"/>
      <c r="SSC27" s="124"/>
      <c r="SSD27" s="124"/>
      <c r="SSE27" s="124"/>
      <c r="SSF27" s="124"/>
      <c r="SSG27" s="124"/>
      <c r="SSH27" s="124"/>
      <c r="SSI27" s="124"/>
      <c r="SSJ27" s="124"/>
      <c r="SSK27" s="124"/>
      <c r="SSL27" s="124"/>
      <c r="SSM27" s="124"/>
      <c r="SSN27" s="124"/>
      <c r="SSO27" s="124"/>
      <c r="SSP27" s="124"/>
      <c r="SSQ27" s="124"/>
      <c r="SSR27" s="124"/>
      <c r="SSS27" s="124"/>
      <c r="SST27" s="124"/>
      <c r="SSU27" s="124"/>
      <c r="SSV27" s="124"/>
      <c r="SSW27" s="124"/>
      <c r="SSX27" s="124"/>
      <c r="SSY27" s="124"/>
      <c r="SSZ27" s="124"/>
      <c r="STA27" s="124"/>
      <c r="STB27" s="124"/>
      <c r="STC27" s="124"/>
      <c r="STD27" s="124"/>
      <c r="STE27" s="124"/>
      <c r="STF27" s="124"/>
      <c r="STG27" s="124"/>
      <c r="STH27" s="124"/>
      <c r="STI27" s="124"/>
      <c r="STJ27" s="124"/>
      <c r="STK27" s="124"/>
      <c r="STL27" s="124"/>
      <c r="STM27" s="124"/>
      <c r="STN27" s="124"/>
      <c r="STO27" s="124"/>
      <c r="STP27" s="124"/>
      <c r="STQ27" s="124"/>
      <c r="STR27" s="124"/>
      <c r="STS27" s="124"/>
      <c r="STT27" s="124"/>
      <c r="STU27" s="124"/>
      <c r="STV27" s="124"/>
      <c r="STW27" s="124"/>
      <c r="STX27" s="124"/>
      <c r="STY27" s="124"/>
      <c r="STZ27" s="124"/>
      <c r="SUA27" s="124"/>
      <c r="SUB27" s="124"/>
      <c r="SUC27" s="124"/>
      <c r="SUD27" s="124"/>
      <c r="SUE27" s="124"/>
      <c r="SUF27" s="124"/>
      <c r="SUG27" s="124"/>
      <c r="SUH27" s="124"/>
      <c r="SUI27" s="124"/>
      <c r="SUJ27" s="124"/>
      <c r="SUK27" s="124"/>
      <c r="SUL27" s="124"/>
      <c r="SUM27" s="124"/>
      <c r="SUN27" s="124"/>
      <c r="SUO27" s="124"/>
      <c r="SUP27" s="124"/>
      <c r="SUQ27" s="124"/>
      <c r="SUR27" s="124"/>
      <c r="SUS27" s="124"/>
      <c r="SUT27" s="124"/>
      <c r="SUU27" s="124"/>
      <c r="SUV27" s="124"/>
      <c r="SUW27" s="124"/>
      <c r="SUX27" s="124"/>
      <c r="SUY27" s="124"/>
      <c r="SUZ27" s="124"/>
      <c r="SVA27" s="124"/>
      <c r="SVB27" s="124"/>
      <c r="SVC27" s="124"/>
      <c r="SVD27" s="124"/>
      <c r="SVE27" s="124"/>
      <c r="SVF27" s="124"/>
      <c r="SVG27" s="124"/>
      <c r="SVH27" s="124"/>
      <c r="SVI27" s="124"/>
      <c r="SVJ27" s="124"/>
      <c r="SVK27" s="124"/>
      <c r="SVL27" s="124"/>
      <c r="SVM27" s="124"/>
      <c r="SVN27" s="124"/>
      <c r="SVO27" s="124"/>
      <c r="SVP27" s="124"/>
      <c r="SVQ27" s="124"/>
      <c r="SVR27" s="124"/>
      <c r="SVS27" s="124"/>
      <c r="SVT27" s="124"/>
      <c r="SVU27" s="124"/>
      <c r="SVV27" s="124"/>
      <c r="SVW27" s="124"/>
      <c r="SVX27" s="124"/>
      <c r="SVY27" s="124"/>
      <c r="SVZ27" s="124"/>
      <c r="SWA27" s="124"/>
      <c r="SWB27" s="124"/>
      <c r="SWC27" s="124"/>
      <c r="SWD27" s="124"/>
      <c r="SWE27" s="124"/>
      <c r="SWF27" s="124"/>
      <c r="SWG27" s="124"/>
      <c r="SWH27" s="124"/>
      <c r="SWI27" s="124"/>
      <c r="SWJ27" s="124"/>
      <c r="SWK27" s="124"/>
      <c r="SWL27" s="124"/>
      <c r="SWM27" s="124"/>
      <c r="SWN27" s="124"/>
      <c r="SWO27" s="124"/>
      <c r="SWP27" s="124"/>
      <c r="SWQ27" s="124"/>
      <c r="SWR27" s="124"/>
      <c r="SWS27" s="124"/>
      <c r="SWT27" s="124"/>
      <c r="SWU27" s="124"/>
      <c r="SWV27" s="124"/>
      <c r="SWW27" s="124"/>
      <c r="SWX27" s="124"/>
      <c r="SWY27" s="124"/>
      <c r="SWZ27" s="124"/>
      <c r="SXA27" s="124"/>
      <c r="SXB27" s="124"/>
      <c r="SXC27" s="124"/>
      <c r="SXD27" s="124"/>
      <c r="SXE27" s="124"/>
      <c r="SXF27" s="124"/>
      <c r="SXG27" s="124"/>
      <c r="SXH27" s="124"/>
      <c r="SXI27" s="124"/>
      <c r="SXJ27" s="124"/>
      <c r="SXK27" s="124"/>
      <c r="SXL27" s="124"/>
      <c r="SXM27" s="124"/>
      <c r="SXN27" s="124"/>
      <c r="SXO27" s="124"/>
      <c r="SXP27" s="124"/>
      <c r="SXQ27" s="124"/>
      <c r="SXR27" s="124"/>
      <c r="SXS27" s="124"/>
      <c r="SXT27" s="124"/>
      <c r="SXU27" s="124"/>
      <c r="SXV27" s="124"/>
      <c r="SXW27" s="124"/>
      <c r="SXX27" s="124"/>
      <c r="SXY27" s="124"/>
      <c r="SXZ27" s="124"/>
      <c r="SYA27" s="124"/>
      <c r="SYB27" s="124"/>
      <c r="SYC27" s="124"/>
      <c r="SYD27" s="124"/>
      <c r="SYE27" s="124"/>
      <c r="SYF27" s="124"/>
      <c r="SYG27" s="124"/>
      <c r="SYH27" s="124"/>
      <c r="SYI27" s="124"/>
      <c r="SYJ27" s="124"/>
      <c r="SYK27" s="124"/>
      <c r="SYL27" s="124"/>
      <c r="SYM27" s="124"/>
      <c r="SYN27" s="124"/>
      <c r="SYO27" s="124"/>
      <c r="SYP27" s="124"/>
      <c r="SYQ27" s="124"/>
      <c r="SYR27" s="124"/>
      <c r="SYS27" s="124"/>
      <c r="SYT27" s="124"/>
      <c r="SYU27" s="124"/>
      <c r="SYV27" s="124"/>
      <c r="SYW27" s="124"/>
      <c r="SYX27" s="124"/>
      <c r="SYY27" s="124"/>
      <c r="SYZ27" s="124"/>
      <c r="SZA27" s="124"/>
      <c r="SZB27" s="124"/>
      <c r="SZC27" s="124"/>
      <c r="SZD27" s="124"/>
      <c r="SZE27" s="124"/>
      <c r="SZF27" s="124"/>
      <c r="SZG27" s="124"/>
      <c r="SZH27" s="124"/>
      <c r="SZI27" s="124"/>
      <c r="SZJ27" s="124"/>
      <c r="SZK27" s="124"/>
      <c r="SZL27" s="124"/>
      <c r="SZM27" s="124"/>
      <c r="SZN27" s="124"/>
      <c r="SZO27" s="124"/>
      <c r="SZP27" s="124"/>
      <c r="SZQ27" s="124"/>
      <c r="SZR27" s="124"/>
      <c r="SZS27" s="124"/>
      <c r="SZT27" s="124"/>
      <c r="SZU27" s="124"/>
      <c r="SZV27" s="124"/>
      <c r="SZW27" s="124"/>
      <c r="SZX27" s="124"/>
      <c r="SZY27" s="124"/>
      <c r="SZZ27" s="124"/>
      <c r="TAA27" s="124"/>
      <c r="TAB27" s="124"/>
      <c r="TAC27" s="124"/>
      <c r="TAD27" s="124"/>
      <c r="TAE27" s="124"/>
      <c r="TAF27" s="124"/>
      <c r="TAG27" s="124"/>
      <c r="TAH27" s="124"/>
      <c r="TAI27" s="124"/>
      <c r="TAJ27" s="124"/>
      <c r="TAK27" s="124"/>
      <c r="TAL27" s="124"/>
      <c r="TAM27" s="124"/>
      <c r="TAN27" s="124"/>
      <c r="TAO27" s="124"/>
      <c r="TAP27" s="124"/>
      <c r="TAQ27" s="124"/>
      <c r="TAR27" s="124"/>
      <c r="TAS27" s="124"/>
      <c r="TAT27" s="124"/>
      <c r="TAU27" s="124"/>
      <c r="TAV27" s="124"/>
      <c r="TAW27" s="124"/>
      <c r="TAX27" s="124"/>
      <c r="TAY27" s="124"/>
      <c r="TAZ27" s="124"/>
      <c r="TBA27" s="124"/>
      <c r="TBB27" s="124"/>
      <c r="TBC27" s="124"/>
      <c r="TBD27" s="124"/>
      <c r="TBE27" s="124"/>
      <c r="TBF27" s="124"/>
      <c r="TBG27" s="124"/>
      <c r="TBH27" s="124"/>
      <c r="TBI27" s="124"/>
      <c r="TBJ27" s="124"/>
      <c r="TBK27" s="124"/>
      <c r="TBL27" s="124"/>
      <c r="TBM27" s="124"/>
      <c r="TBN27" s="124"/>
      <c r="TBO27" s="124"/>
      <c r="TBP27" s="124"/>
      <c r="TBQ27" s="124"/>
      <c r="TBR27" s="124"/>
      <c r="TBS27" s="124"/>
      <c r="TBT27" s="124"/>
      <c r="TBU27" s="124"/>
      <c r="TBV27" s="124"/>
      <c r="TBW27" s="124"/>
      <c r="TBX27" s="124"/>
      <c r="TBY27" s="124"/>
      <c r="TBZ27" s="124"/>
      <c r="TCA27" s="124"/>
      <c r="TCB27" s="124"/>
      <c r="TCC27" s="124"/>
      <c r="TCD27" s="124"/>
      <c r="TCE27" s="124"/>
      <c r="TCF27" s="124"/>
      <c r="TCG27" s="124"/>
      <c r="TCH27" s="124"/>
      <c r="TCI27" s="124"/>
      <c r="TCJ27" s="124"/>
      <c r="TCK27" s="124"/>
      <c r="TCL27" s="124"/>
      <c r="TCM27" s="124"/>
      <c r="TCN27" s="124"/>
      <c r="TCO27" s="124"/>
      <c r="TCP27" s="124"/>
      <c r="TCQ27" s="124"/>
      <c r="TCR27" s="124"/>
      <c r="TCS27" s="124"/>
      <c r="TCT27" s="124"/>
      <c r="TCU27" s="124"/>
      <c r="TCV27" s="124"/>
      <c r="TCW27" s="124"/>
      <c r="TCX27" s="124"/>
      <c r="TCY27" s="124"/>
      <c r="TCZ27" s="124"/>
      <c r="TDA27" s="124"/>
      <c r="TDB27" s="124"/>
      <c r="TDC27" s="124"/>
      <c r="TDD27" s="124"/>
      <c r="TDE27" s="124"/>
      <c r="TDF27" s="124"/>
      <c r="TDG27" s="124"/>
      <c r="TDH27" s="124"/>
      <c r="TDI27" s="124"/>
      <c r="TDJ27" s="124"/>
      <c r="TDK27" s="124"/>
      <c r="TDL27" s="124"/>
      <c r="TDM27" s="124"/>
      <c r="TDN27" s="124"/>
      <c r="TDO27" s="124"/>
      <c r="TDP27" s="124"/>
      <c r="TDQ27" s="124"/>
      <c r="TDR27" s="124"/>
      <c r="TDS27" s="124"/>
      <c r="TDT27" s="124"/>
      <c r="TDU27" s="124"/>
      <c r="TDV27" s="124"/>
      <c r="TDW27" s="124"/>
      <c r="TDX27" s="124"/>
      <c r="TDY27" s="124"/>
      <c r="TDZ27" s="124"/>
      <c r="TEA27" s="124"/>
      <c r="TEB27" s="124"/>
      <c r="TEC27" s="124"/>
      <c r="TED27" s="124"/>
      <c r="TEE27" s="124"/>
      <c r="TEF27" s="124"/>
      <c r="TEG27" s="124"/>
      <c r="TEH27" s="124"/>
      <c r="TEI27" s="124"/>
      <c r="TEJ27" s="124"/>
      <c r="TEK27" s="124"/>
      <c r="TEL27" s="124"/>
      <c r="TEM27" s="124"/>
      <c r="TEN27" s="124"/>
      <c r="TEO27" s="124"/>
      <c r="TEP27" s="124"/>
      <c r="TEQ27" s="124"/>
      <c r="TER27" s="124"/>
      <c r="TES27" s="124"/>
      <c r="TET27" s="124"/>
      <c r="TEU27" s="124"/>
      <c r="TEV27" s="124"/>
      <c r="TEW27" s="124"/>
      <c r="TEX27" s="124"/>
      <c r="TEY27" s="124"/>
      <c r="TEZ27" s="124"/>
      <c r="TFA27" s="124"/>
      <c r="TFB27" s="124"/>
      <c r="TFC27" s="124"/>
      <c r="TFD27" s="124"/>
      <c r="TFE27" s="124"/>
      <c r="TFF27" s="124"/>
      <c r="TFG27" s="124"/>
      <c r="TFH27" s="124"/>
      <c r="TFI27" s="124"/>
      <c r="TFJ27" s="124"/>
      <c r="TFK27" s="124"/>
      <c r="TFL27" s="124"/>
      <c r="TFM27" s="124"/>
      <c r="TFN27" s="124"/>
      <c r="TFO27" s="124"/>
      <c r="TFP27" s="124"/>
      <c r="TFQ27" s="124"/>
      <c r="TFR27" s="124"/>
      <c r="TFS27" s="124"/>
      <c r="TFT27" s="124"/>
      <c r="TFU27" s="124"/>
      <c r="TFV27" s="124"/>
      <c r="TFW27" s="124"/>
      <c r="TFX27" s="124"/>
      <c r="TFY27" s="124"/>
      <c r="TFZ27" s="124"/>
      <c r="TGA27" s="124"/>
      <c r="TGB27" s="124"/>
      <c r="TGC27" s="124"/>
      <c r="TGD27" s="124"/>
      <c r="TGE27" s="124"/>
      <c r="TGF27" s="124"/>
      <c r="TGG27" s="124"/>
      <c r="TGH27" s="124"/>
      <c r="TGI27" s="124"/>
      <c r="TGJ27" s="124"/>
      <c r="TGK27" s="124"/>
      <c r="TGL27" s="124"/>
      <c r="TGM27" s="124"/>
      <c r="TGN27" s="124"/>
      <c r="TGO27" s="124"/>
      <c r="TGP27" s="124"/>
      <c r="TGQ27" s="124"/>
      <c r="TGR27" s="124"/>
      <c r="TGS27" s="124"/>
      <c r="TGT27" s="124"/>
      <c r="TGU27" s="124"/>
      <c r="TGV27" s="124"/>
      <c r="TGW27" s="124"/>
      <c r="TGX27" s="124"/>
      <c r="TGY27" s="124"/>
      <c r="TGZ27" s="124"/>
      <c r="THA27" s="124"/>
      <c r="THB27" s="124"/>
      <c r="THC27" s="124"/>
      <c r="THD27" s="124"/>
      <c r="THE27" s="124"/>
      <c r="THF27" s="124"/>
      <c r="THG27" s="124"/>
      <c r="THH27" s="124"/>
      <c r="THI27" s="124"/>
      <c r="THJ27" s="124"/>
      <c r="THK27" s="124"/>
      <c r="THL27" s="124"/>
      <c r="THM27" s="124"/>
      <c r="THN27" s="124"/>
      <c r="THO27" s="124"/>
      <c r="THP27" s="124"/>
      <c r="THQ27" s="124"/>
      <c r="THR27" s="124"/>
      <c r="THS27" s="124"/>
      <c r="THT27" s="124"/>
      <c r="THU27" s="124"/>
      <c r="THV27" s="124"/>
      <c r="THW27" s="124"/>
      <c r="THX27" s="124"/>
      <c r="THY27" s="124"/>
      <c r="THZ27" s="124"/>
      <c r="TIA27" s="124"/>
      <c r="TIB27" s="124"/>
      <c r="TIC27" s="124"/>
      <c r="TID27" s="124"/>
      <c r="TIE27" s="124"/>
      <c r="TIF27" s="124"/>
      <c r="TIG27" s="124"/>
      <c r="TIH27" s="124"/>
      <c r="TII27" s="124"/>
      <c r="TIJ27" s="124"/>
      <c r="TIK27" s="124"/>
      <c r="TIL27" s="124"/>
      <c r="TIM27" s="124"/>
      <c r="TIN27" s="124"/>
      <c r="TIO27" s="124"/>
      <c r="TIP27" s="124"/>
      <c r="TIQ27" s="124"/>
      <c r="TIR27" s="124"/>
      <c r="TIS27" s="124"/>
      <c r="TIT27" s="124"/>
      <c r="TIU27" s="124"/>
      <c r="TIV27" s="124"/>
      <c r="TIW27" s="124"/>
      <c r="TIX27" s="124"/>
      <c r="TIY27" s="124"/>
      <c r="TIZ27" s="124"/>
      <c r="TJA27" s="124"/>
      <c r="TJB27" s="124"/>
      <c r="TJC27" s="124"/>
      <c r="TJD27" s="124"/>
      <c r="TJE27" s="124"/>
      <c r="TJF27" s="124"/>
      <c r="TJG27" s="124"/>
      <c r="TJH27" s="124"/>
      <c r="TJI27" s="124"/>
      <c r="TJJ27" s="124"/>
      <c r="TJK27" s="124"/>
      <c r="TJL27" s="124"/>
      <c r="TJM27" s="124"/>
      <c r="TJN27" s="124"/>
      <c r="TJO27" s="124"/>
      <c r="TJP27" s="124"/>
      <c r="TJQ27" s="124"/>
      <c r="TJR27" s="124"/>
      <c r="TJS27" s="124"/>
      <c r="TJT27" s="124"/>
      <c r="TJU27" s="124"/>
      <c r="TJV27" s="124"/>
      <c r="TJW27" s="124"/>
      <c r="TJX27" s="124"/>
      <c r="TJY27" s="124"/>
      <c r="TJZ27" s="124"/>
      <c r="TKA27" s="124"/>
      <c r="TKB27" s="124"/>
      <c r="TKC27" s="124"/>
      <c r="TKD27" s="124"/>
      <c r="TKE27" s="124"/>
      <c r="TKF27" s="124"/>
      <c r="TKG27" s="124"/>
      <c r="TKH27" s="124"/>
      <c r="TKI27" s="124"/>
      <c r="TKJ27" s="124"/>
      <c r="TKK27" s="124"/>
      <c r="TKL27" s="124"/>
      <c r="TKM27" s="124"/>
      <c r="TKN27" s="124"/>
      <c r="TKO27" s="124"/>
      <c r="TKP27" s="124"/>
      <c r="TKQ27" s="124"/>
      <c r="TKR27" s="124"/>
      <c r="TKS27" s="124"/>
      <c r="TKT27" s="124"/>
      <c r="TKU27" s="124"/>
      <c r="TKV27" s="124"/>
      <c r="TKW27" s="124"/>
      <c r="TKX27" s="124"/>
      <c r="TKY27" s="124"/>
      <c r="TKZ27" s="124"/>
      <c r="TLA27" s="124"/>
      <c r="TLB27" s="124"/>
      <c r="TLC27" s="124"/>
      <c r="TLD27" s="124"/>
      <c r="TLE27" s="124"/>
      <c r="TLF27" s="124"/>
      <c r="TLG27" s="124"/>
      <c r="TLH27" s="124"/>
      <c r="TLI27" s="124"/>
      <c r="TLJ27" s="124"/>
      <c r="TLK27" s="124"/>
      <c r="TLL27" s="124"/>
      <c r="TLM27" s="124"/>
      <c r="TLN27" s="124"/>
      <c r="TLO27" s="124"/>
      <c r="TLP27" s="124"/>
      <c r="TLQ27" s="124"/>
      <c r="TLR27" s="124"/>
      <c r="TLS27" s="124"/>
      <c r="TLT27" s="124"/>
      <c r="TLU27" s="124"/>
      <c r="TLV27" s="124"/>
      <c r="TLW27" s="124"/>
      <c r="TLX27" s="124"/>
      <c r="TLY27" s="124"/>
      <c r="TLZ27" s="124"/>
      <c r="TMA27" s="124"/>
      <c r="TMB27" s="124"/>
      <c r="TMC27" s="124"/>
      <c r="TMD27" s="124"/>
      <c r="TME27" s="124"/>
      <c r="TMF27" s="124"/>
      <c r="TMG27" s="124"/>
      <c r="TMH27" s="124"/>
      <c r="TMI27" s="124"/>
      <c r="TMJ27" s="124"/>
      <c r="TMK27" s="124"/>
      <c r="TML27" s="124"/>
      <c r="TMM27" s="124"/>
      <c r="TMN27" s="124"/>
      <c r="TMO27" s="124"/>
      <c r="TMP27" s="124"/>
      <c r="TMQ27" s="124"/>
      <c r="TMR27" s="124"/>
      <c r="TMS27" s="124"/>
      <c r="TMT27" s="124"/>
      <c r="TMU27" s="124"/>
      <c r="TMV27" s="124"/>
      <c r="TMW27" s="124"/>
      <c r="TMX27" s="124"/>
      <c r="TMY27" s="124"/>
      <c r="TMZ27" s="124"/>
      <c r="TNA27" s="124"/>
      <c r="TNB27" s="124"/>
      <c r="TNC27" s="124"/>
      <c r="TND27" s="124"/>
      <c r="TNE27" s="124"/>
      <c r="TNF27" s="124"/>
      <c r="TNG27" s="124"/>
      <c r="TNH27" s="124"/>
      <c r="TNI27" s="124"/>
      <c r="TNJ27" s="124"/>
      <c r="TNK27" s="124"/>
      <c r="TNL27" s="124"/>
      <c r="TNM27" s="124"/>
      <c r="TNN27" s="124"/>
      <c r="TNO27" s="124"/>
      <c r="TNP27" s="124"/>
      <c r="TNQ27" s="124"/>
      <c r="TNR27" s="124"/>
      <c r="TNS27" s="124"/>
      <c r="TNT27" s="124"/>
      <c r="TNU27" s="124"/>
      <c r="TNV27" s="124"/>
      <c r="TNW27" s="124"/>
      <c r="TNX27" s="124"/>
      <c r="TNY27" s="124"/>
      <c r="TNZ27" s="124"/>
      <c r="TOA27" s="124"/>
      <c r="TOB27" s="124"/>
      <c r="TOC27" s="124"/>
      <c r="TOD27" s="124"/>
      <c r="TOE27" s="124"/>
      <c r="TOF27" s="124"/>
      <c r="TOG27" s="124"/>
      <c r="TOH27" s="124"/>
      <c r="TOI27" s="124"/>
      <c r="TOJ27" s="124"/>
      <c r="TOK27" s="124"/>
      <c r="TOL27" s="124"/>
      <c r="TOM27" s="124"/>
      <c r="TON27" s="124"/>
      <c r="TOO27" s="124"/>
      <c r="TOP27" s="124"/>
      <c r="TOQ27" s="124"/>
      <c r="TOR27" s="124"/>
      <c r="TOS27" s="124"/>
      <c r="TOT27" s="124"/>
      <c r="TOU27" s="124"/>
      <c r="TOV27" s="124"/>
      <c r="TOW27" s="124"/>
      <c r="TOX27" s="124"/>
      <c r="TOY27" s="124"/>
      <c r="TOZ27" s="124"/>
      <c r="TPA27" s="124"/>
      <c r="TPB27" s="124"/>
      <c r="TPC27" s="124"/>
      <c r="TPD27" s="124"/>
      <c r="TPE27" s="124"/>
      <c r="TPF27" s="124"/>
      <c r="TPG27" s="124"/>
      <c r="TPH27" s="124"/>
      <c r="TPI27" s="124"/>
      <c r="TPJ27" s="124"/>
      <c r="TPK27" s="124"/>
      <c r="TPL27" s="124"/>
      <c r="TPM27" s="124"/>
      <c r="TPN27" s="124"/>
      <c r="TPO27" s="124"/>
      <c r="TPP27" s="124"/>
      <c r="TPQ27" s="124"/>
      <c r="TPR27" s="124"/>
      <c r="TPS27" s="124"/>
      <c r="TPT27" s="124"/>
      <c r="TPU27" s="124"/>
      <c r="TPV27" s="124"/>
      <c r="TPW27" s="124"/>
      <c r="TPX27" s="124"/>
      <c r="TPY27" s="124"/>
      <c r="TPZ27" s="124"/>
      <c r="TQA27" s="124"/>
      <c r="TQB27" s="124"/>
      <c r="TQC27" s="124"/>
      <c r="TQD27" s="124"/>
      <c r="TQE27" s="124"/>
      <c r="TQF27" s="124"/>
      <c r="TQG27" s="124"/>
      <c r="TQH27" s="124"/>
      <c r="TQI27" s="124"/>
      <c r="TQJ27" s="124"/>
      <c r="TQK27" s="124"/>
      <c r="TQL27" s="124"/>
      <c r="TQM27" s="124"/>
      <c r="TQN27" s="124"/>
      <c r="TQO27" s="124"/>
      <c r="TQP27" s="124"/>
      <c r="TQQ27" s="124"/>
      <c r="TQR27" s="124"/>
      <c r="TQS27" s="124"/>
      <c r="TQT27" s="124"/>
      <c r="TQU27" s="124"/>
      <c r="TQV27" s="124"/>
      <c r="TQW27" s="124"/>
      <c r="TQX27" s="124"/>
      <c r="TQY27" s="124"/>
      <c r="TQZ27" s="124"/>
      <c r="TRA27" s="124"/>
      <c r="TRB27" s="124"/>
      <c r="TRC27" s="124"/>
      <c r="TRD27" s="124"/>
      <c r="TRE27" s="124"/>
      <c r="TRF27" s="124"/>
      <c r="TRG27" s="124"/>
      <c r="TRH27" s="124"/>
      <c r="TRI27" s="124"/>
      <c r="TRJ27" s="124"/>
      <c r="TRK27" s="124"/>
      <c r="TRL27" s="124"/>
      <c r="TRM27" s="124"/>
      <c r="TRN27" s="124"/>
      <c r="TRO27" s="124"/>
      <c r="TRP27" s="124"/>
      <c r="TRQ27" s="124"/>
      <c r="TRR27" s="124"/>
      <c r="TRS27" s="124"/>
      <c r="TRT27" s="124"/>
      <c r="TRU27" s="124"/>
      <c r="TRV27" s="124"/>
      <c r="TRW27" s="124"/>
      <c r="TRX27" s="124"/>
      <c r="TRY27" s="124"/>
      <c r="TRZ27" s="124"/>
      <c r="TSA27" s="124"/>
      <c r="TSB27" s="124"/>
      <c r="TSC27" s="124"/>
      <c r="TSD27" s="124"/>
      <c r="TSE27" s="124"/>
      <c r="TSF27" s="124"/>
      <c r="TSG27" s="124"/>
      <c r="TSH27" s="124"/>
      <c r="TSI27" s="124"/>
      <c r="TSJ27" s="124"/>
      <c r="TSK27" s="124"/>
      <c r="TSL27" s="124"/>
      <c r="TSM27" s="124"/>
      <c r="TSN27" s="124"/>
      <c r="TSO27" s="124"/>
      <c r="TSP27" s="124"/>
      <c r="TSQ27" s="124"/>
      <c r="TSR27" s="124"/>
      <c r="TSS27" s="124"/>
      <c r="TST27" s="124"/>
      <c r="TSU27" s="124"/>
      <c r="TSV27" s="124"/>
      <c r="TSW27" s="124"/>
      <c r="TSX27" s="124"/>
      <c r="TSY27" s="124"/>
      <c r="TSZ27" s="124"/>
      <c r="TTA27" s="124"/>
      <c r="TTB27" s="124"/>
      <c r="TTC27" s="124"/>
      <c r="TTD27" s="124"/>
      <c r="TTE27" s="124"/>
      <c r="TTF27" s="124"/>
      <c r="TTG27" s="124"/>
      <c r="TTH27" s="124"/>
      <c r="TTI27" s="124"/>
      <c r="TTJ27" s="124"/>
      <c r="TTK27" s="124"/>
      <c r="TTL27" s="124"/>
      <c r="TTM27" s="124"/>
      <c r="TTN27" s="124"/>
      <c r="TTO27" s="124"/>
      <c r="TTP27" s="124"/>
      <c r="TTQ27" s="124"/>
      <c r="TTR27" s="124"/>
      <c r="TTS27" s="124"/>
      <c r="TTT27" s="124"/>
      <c r="TTU27" s="124"/>
      <c r="TTV27" s="124"/>
      <c r="TTW27" s="124"/>
      <c r="TTX27" s="124"/>
      <c r="TTY27" s="124"/>
      <c r="TTZ27" s="124"/>
      <c r="TUA27" s="124"/>
      <c r="TUB27" s="124"/>
      <c r="TUC27" s="124"/>
      <c r="TUD27" s="124"/>
      <c r="TUE27" s="124"/>
      <c r="TUF27" s="124"/>
      <c r="TUG27" s="124"/>
      <c r="TUH27" s="124"/>
      <c r="TUI27" s="124"/>
      <c r="TUJ27" s="124"/>
      <c r="TUK27" s="124"/>
      <c r="TUL27" s="124"/>
      <c r="TUM27" s="124"/>
      <c r="TUN27" s="124"/>
      <c r="TUO27" s="124"/>
      <c r="TUP27" s="124"/>
      <c r="TUQ27" s="124"/>
      <c r="TUR27" s="124"/>
      <c r="TUS27" s="124"/>
      <c r="TUT27" s="124"/>
      <c r="TUU27" s="124"/>
      <c r="TUV27" s="124"/>
      <c r="TUW27" s="124"/>
      <c r="TUX27" s="124"/>
      <c r="TUY27" s="124"/>
      <c r="TUZ27" s="124"/>
      <c r="TVA27" s="124"/>
      <c r="TVB27" s="124"/>
      <c r="TVC27" s="124"/>
      <c r="TVD27" s="124"/>
      <c r="TVE27" s="124"/>
      <c r="TVF27" s="124"/>
      <c r="TVG27" s="124"/>
      <c r="TVH27" s="124"/>
      <c r="TVI27" s="124"/>
      <c r="TVJ27" s="124"/>
      <c r="TVK27" s="124"/>
      <c r="TVL27" s="124"/>
      <c r="TVM27" s="124"/>
      <c r="TVN27" s="124"/>
      <c r="TVO27" s="124"/>
      <c r="TVP27" s="124"/>
      <c r="TVQ27" s="124"/>
      <c r="TVR27" s="124"/>
      <c r="TVS27" s="124"/>
      <c r="TVT27" s="124"/>
      <c r="TVU27" s="124"/>
      <c r="TVV27" s="124"/>
      <c r="TVW27" s="124"/>
      <c r="TVX27" s="124"/>
      <c r="TVY27" s="124"/>
      <c r="TVZ27" s="124"/>
      <c r="TWA27" s="124"/>
      <c r="TWB27" s="124"/>
      <c r="TWC27" s="124"/>
      <c r="TWD27" s="124"/>
      <c r="TWE27" s="124"/>
      <c r="TWF27" s="124"/>
      <c r="TWG27" s="124"/>
      <c r="TWH27" s="124"/>
      <c r="TWI27" s="124"/>
      <c r="TWJ27" s="124"/>
      <c r="TWK27" s="124"/>
      <c r="TWL27" s="124"/>
      <c r="TWM27" s="124"/>
      <c r="TWN27" s="124"/>
      <c r="TWO27" s="124"/>
      <c r="TWP27" s="124"/>
      <c r="TWQ27" s="124"/>
      <c r="TWR27" s="124"/>
      <c r="TWS27" s="124"/>
      <c r="TWT27" s="124"/>
      <c r="TWU27" s="124"/>
      <c r="TWV27" s="124"/>
      <c r="TWW27" s="124"/>
      <c r="TWX27" s="124"/>
      <c r="TWY27" s="124"/>
      <c r="TWZ27" s="124"/>
      <c r="TXA27" s="124"/>
      <c r="TXB27" s="124"/>
      <c r="TXC27" s="124"/>
      <c r="TXD27" s="124"/>
      <c r="TXE27" s="124"/>
      <c r="TXF27" s="124"/>
      <c r="TXG27" s="124"/>
      <c r="TXH27" s="124"/>
      <c r="TXI27" s="124"/>
      <c r="TXJ27" s="124"/>
      <c r="TXK27" s="124"/>
      <c r="TXL27" s="124"/>
      <c r="TXM27" s="124"/>
      <c r="TXN27" s="124"/>
      <c r="TXO27" s="124"/>
      <c r="TXP27" s="124"/>
      <c r="TXQ27" s="124"/>
      <c r="TXR27" s="124"/>
      <c r="TXS27" s="124"/>
      <c r="TXT27" s="124"/>
      <c r="TXU27" s="124"/>
      <c r="TXV27" s="124"/>
      <c r="TXW27" s="124"/>
      <c r="TXX27" s="124"/>
      <c r="TXY27" s="124"/>
      <c r="TXZ27" s="124"/>
      <c r="TYA27" s="124"/>
      <c r="TYB27" s="124"/>
      <c r="TYC27" s="124"/>
      <c r="TYD27" s="124"/>
      <c r="TYE27" s="124"/>
      <c r="TYF27" s="124"/>
      <c r="TYG27" s="124"/>
      <c r="TYH27" s="124"/>
      <c r="TYI27" s="124"/>
      <c r="TYJ27" s="124"/>
      <c r="TYK27" s="124"/>
      <c r="TYL27" s="124"/>
      <c r="TYM27" s="124"/>
      <c r="TYN27" s="124"/>
      <c r="TYO27" s="124"/>
      <c r="TYP27" s="124"/>
      <c r="TYQ27" s="124"/>
      <c r="TYR27" s="124"/>
      <c r="TYS27" s="124"/>
      <c r="TYT27" s="124"/>
      <c r="TYU27" s="124"/>
      <c r="TYV27" s="124"/>
      <c r="TYW27" s="124"/>
      <c r="TYX27" s="124"/>
      <c r="TYY27" s="124"/>
      <c r="TYZ27" s="124"/>
      <c r="TZA27" s="124"/>
      <c r="TZB27" s="124"/>
      <c r="TZC27" s="124"/>
      <c r="TZD27" s="124"/>
      <c r="TZE27" s="124"/>
      <c r="TZF27" s="124"/>
      <c r="TZG27" s="124"/>
      <c r="TZH27" s="124"/>
      <c r="TZI27" s="124"/>
      <c r="TZJ27" s="124"/>
      <c r="TZK27" s="124"/>
      <c r="TZL27" s="124"/>
      <c r="TZM27" s="124"/>
      <c r="TZN27" s="124"/>
      <c r="TZO27" s="124"/>
      <c r="TZP27" s="124"/>
      <c r="TZQ27" s="124"/>
      <c r="TZR27" s="124"/>
      <c r="TZS27" s="124"/>
      <c r="TZT27" s="124"/>
      <c r="TZU27" s="124"/>
      <c r="TZV27" s="124"/>
      <c r="TZW27" s="124"/>
      <c r="TZX27" s="124"/>
      <c r="TZY27" s="124"/>
      <c r="TZZ27" s="124"/>
      <c r="UAA27" s="124"/>
      <c r="UAB27" s="124"/>
      <c r="UAC27" s="124"/>
      <c r="UAD27" s="124"/>
      <c r="UAE27" s="124"/>
      <c r="UAF27" s="124"/>
      <c r="UAG27" s="124"/>
      <c r="UAH27" s="124"/>
      <c r="UAI27" s="124"/>
      <c r="UAJ27" s="124"/>
      <c r="UAK27" s="124"/>
      <c r="UAL27" s="124"/>
      <c r="UAM27" s="124"/>
      <c r="UAN27" s="124"/>
      <c r="UAO27" s="124"/>
      <c r="UAP27" s="124"/>
      <c r="UAQ27" s="124"/>
      <c r="UAR27" s="124"/>
      <c r="UAS27" s="124"/>
      <c r="UAT27" s="124"/>
      <c r="UAU27" s="124"/>
      <c r="UAV27" s="124"/>
      <c r="UAW27" s="124"/>
      <c r="UAX27" s="124"/>
      <c r="UAY27" s="124"/>
      <c r="UAZ27" s="124"/>
      <c r="UBA27" s="124"/>
      <c r="UBB27" s="124"/>
      <c r="UBC27" s="124"/>
      <c r="UBD27" s="124"/>
      <c r="UBE27" s="124"/>
      <c r="UBF27" s="124"/>
      <c r="UBG27" s="124"/>
      <c r="UBH27" s="124"/>
      <c r="UBI27" s="124"/>
      <c r="UBJ27" s="124"/>
      <c r="UBK27" s="124"/>
      <c r="UBL27" s="124"/>
      <c r="UBM27" s="124"/>
      <c r="UBN27" s="124"/>
      <c r="UBO27" s="124"/>
      <c r="UBP27" s="124"/>
      <c r="UBQ27" s="124"/>
      <c r="UBR27" s="124"/>
      <c r="UBS27" s="124"/>
      <c r="UBT27" s="124"/>
      <c r="UBU27" s="124"/>
      <c r="UBV27" s="124"/>
      <c r="UBW27" s="124"/>
      <c r="UBX27" s="124"/>
      <c r="UBY27" s="124"/>
      <c r="UBZ27" s="124"/>
      <c r="UCA27" s="124"/>
      <c r="UCB27" s="124"/>
      <c r="UCC27" s="124"/>
      <c r="UCD27" s="124"/>
      <c r="UCE27" s="124"/>
      <c r="UCF27" s="124"/>
      <c r="UCG27" s="124"/>
      <c r="UCH27" s="124"/>
      <c r="UCI27" s="124"/>
      <c r="UCJ27" s="124"/>
      <c r="UCK27" s="124"/>
      <c r="UCL27" s="124"/>
      <c r="UCM27" s="124"/>
      <c r="UCN27" s="124"/>
      <c r="UCO27" s="124"/>
      <c r="UCP27" s="124"/>
      <c r="UCQ27" s="124"/>
      <c r="UCR27" s="124"/>
      <c r="UCS27" s="124"/>
      <c r="UCT27" s="124"/>
      <c r="UCU27" s="124"/>
      <c r="UCV27" s="124"/>
      <c r="UCW27" s="124"/>
      <c r="UCX27" s="124"/>
      <c r="UCY27" s="124"/>
      <c r="UCZ27" s="124"/>
      <c r="UDA27" s="124"/>
      <c r="UDB27" s="124"/>
      <c r="UDC27" s="124"/>
      <c r="UDD27" s="124"/>
      <c r="UDE27" s="124"/>
      <c r="UDF27" s="124"/>
      <c r="UDG27" s="124"/>
      <c r="UDH27" s="124"/>
      <c r="UDI27" s="124"/>
      <c r="UDJ27" s="124"/>
      <c r="UDK27" s="124"/>
      <c r="UDL27" s="124"/>
      <c r="UDM27" s="124"/>
      <c r="UDN27" s="124"/>
      <c r="UDO27" s="124"/>
      <c r="UDP27" s="124"/>
      <c r="UDQ27" s="124"/>
      <c r="UDR27" s="124"/>
      <c r="UDS27" s="124"/>
      <c r="UDT27" s="124"/>
      <c r="UDU27" s="124"/>
      <c r="UDV27" s="124"/>
      <c r="UDW27" s="124"/>
      <c r="UDX27" s="124"/>
      <c r="UDY27" s="124"/>
      <c r="UDZ27" s="124"/>
      <c r="UEA27" s="124"/>
      <c r="UEB27" s="124"/>
      <c r="UEC27" s="124"/>
      <c r="UED27" s="124"/>
      <c r="UEE27" s="124"/>
      <c r="UEF27" s="124"/>
      <c r="UEG27" s="124"/>
      <c r="UEH27" s="124"/>
      <c r="UEI27" s="124"/>
      <c r="UEJ27" s="124"/>
      <c r="UEK27" s="124"/>
      <c r="UEL27" s="124"/>
      <c r="UEM27" s="124"/>
      <c r="UEN27" s="124"/>
      <c r="UEO27" s="124"/>
      <c r="UEP27" s="124"/>
      <c r="UEQ27" s="124"/>
      <c r="UER27" s="124"/>
      <c r="UES27" s="124"/>
      <c r="UET27" s="124"/>
      <c r="UEU27" s="124"/>
      <c r="UEV27" s="124"/>
      <c r="UEW27" s="124"/>
      <c r="UEX27" s="124"/>
      <c r="UEY27" s="124"/>
      <c r="UEZ27" s="124"/>
      <c r="UFA27" s="124"/>
      <c r="UFB27" s="124"/>
      <c r="UFC27" s="124"/>
      <c r="UFD27" s="124"/>
      <c r="UFE27" s="124"/>
      <c r="UFF27" s="124"/>
      <c r="UFG27" s="124"/>
      <c r="UFH27" s="124"/>
      <c r="UFI27" s="124"/>
      <c r="UFJ27" s="124"/>
      <c r="UFK27" s="124"/>
      <c r="UFL27" s="124"/>
      <c r="UFM27" s="124"/>
      <c r="UFN27" s="124"/>
      <c r="UFO27" s="124"/>
      <c r="UFP27" s="124"/>
      <c r="UFQ27" s="124"/>
      <c r="UFR27" s="124"/>
      <c r="UFS27" s="124"/>
      <c r="UFT27" s="124"/>
      <c r="UFU27" s="124"/>
      <c r="UFV27" s="124"/>
      <c r="UFW27" s="124"/>
      <c r="UFX27" s="124"/>
      <c r="UFY27" s="124"/>
      <c r="UFZ27" s="124"/>
      <c r="UGA27" s="124"/>
      <c r="UGB27" s="124"/>
      <c r="UGC27" s="124"/>
      <c r="UGD27" s="124"/>
      <c r="UGE27" s="124"/>
      <c r="UGF27" s="124"/>
      <c r="UGG27" s="124"/>
      <c r="UGH27" s="124"/>
      <c r="UGI27" s="124"/>
      <c r="UGJ27" s="124"/>
      <c r="UGK27" s="124"/>
      <c r="UGL27" s="124"/>
      <c r="UGM27" s="124"/>
      <c r="UGN27" s="124"/>
      <c r="UGO27" s="124"/>
      <c r="UGP27" s="124"/>
      <c r="UGQ27" s="124"/>
      <c r="UGR27" s="124"/>
      <c r="UGS27" s="124"/>
      <c r="UGT27" s="124"/>
      <c r="UGU27" s="124"/>
      <c r="UGV27" s="124"/>
      <c r="UGW27" s="124"/>
      <c r="UGX27" s="124"/>
      <c r="UGY27" s="124"/>
      <c r="UGZ27" s="124"/>
      <c r="UHA27" s="124"/>
      <c r="UHB27" s="124"/>
      <c r="UHC27" s="124"/>
      <c r="UHD27" s="124"/>
      <c r="UHE27" s="124"/>
      <c r="UHF27" s="124"/>
      <c r="UHG27" s="124"/>
      <c r="UHH27" s="124"/>
      <c r="UHI27" s="124"/>
      <c r="UHJ27" s="124"/>
      <c r="UHK27" s="124"/>
      <c r="UHL27" s="124"/>
      <c r="UHM27" s="124"/>
      <c r="UHN27" s="124"/>
      <c r="UHO27" s="124"/>
      <c r="UHP27" s="124"/>
      <c r="UHQ27" s="124"/>
      <c r="UHR27" s="124"/>
      <c r="UHS27" s="124"/>
      <c r="UHT27" s="124"/>
      <c r="UHU27" s="124"/>
      <c r="UHV27" s="124"/>
      <c r="UHW27" s="124"/>
      <c r="UHX27" s="124"/>
      <c r="UHY27" s="124"/>
      <c r="UHZ27" s="124"/>
      <c r="UIA27" s="124"/>
      <c r="UIB27" s="124"/>
      <c r="UIC27" s="124"/>
      <c r="UID27" s="124"/>
      <c r="UIE27" s="124"/>
      <c r="UIF27" s="124"/>
      <c r="UIG27" s="124"/>
      <c r="UIH27" s="124"/>
      <c r="UII27" s="124"/>
      <c r="UIJ27" s="124"/>
      <c r="UIK27" s="124"/>
      <c r="UIL27" s="124"/>
      <c r="UIM27" s="124"/>
      <c r="UIN27" s="124"/>
      <c r="UIO27" s="124"/>
      <c r="UIP27" s="124"/>
      <c r="UIQ27" s="124"/>
      <c r="UIR27" s="124"/>
      <c r="UIS27" s="124"/>
      <c r="UIT27" s="124"/>
      <c r="UIU27" s="124"/>
      <c r="UIV27" s="124"/>
      <c r="UIW27" s="124"/>
      <c r="UIX27" s="124"/>
      <c r="UIY27" s="124"/>
      <c r="UIZ27" s="124"/>
      <c r="UJA27" s="124"/>
      <c r="UJB27" s="124"/>
      <c r="UJC27" s="124"/>
      <c r="UJD27" s="124"/>
      <c r="UJE27" s="124"/>
      <c r="UJF27" s="124"/>
      <c r="UJG27" s="124"/>
      <c r="UJH27" s="124"/>
      <c r="UJI27" s="124"/>
      <c r="UJJ27" s="124"/>
      <c r="UJK27" s="124"/>
      <c r="UJL27" s="124"/>
      <c r="UJM27" s="124"/>
      <c r="UJN27" s="124"/>
      <c r="UJO27" s="124"/>
      <c r="UJP27" s="124"/>
      <c r="UJQ27" s="124"/>
      <c r="UJR27" s="124"/>
      <c r="UJS27" s="124"/>
      <c r="UJT27" s="124"/>
      <c r="UJU27" s="124"/>
      <c r="UJV27" s="124"/>
      <c r="UJW27" s="124"/>
      <c r="UJX27" s="124"/>
      <c r="UJY27" s="124"/>
      <c r="UJZ27" s="124"/>
      <c r="UKA27" s="124"/>
      <c r="UKB27" s="124"/>
      <c r="UKC27" s="124"/>
      <c r="UKD27" s="124"/>
      <c r="UKE27" s="124"/>
      <c r="UKF27" s="124"/>
      <c r="UKG27" s="124"/>
      <c r="UKH27" s="124"/>
      <c r="UKI27" s="124"/>
      <c r="UKJ27" s="124"/>
      <c r="UKK27" s="124"/>
      <c r="UKL27" s="124"/>
      <c r="UKM27" s="124"/>
      <c r="UKN27" s="124"/>
      <c r="UKO27" s="124"/>
      <c r="UKP27" s="124"/>
      <c r="UKQ27" s="124"/>
      <c r="UKR27" s="124"/>
      <c r="UKS27" s="124"/>
      <c r="UKT27" s="124"/>
      <c r="UKU27" s="124"/>
      <c r="UKV27" s="124"/>
      <c r="UKW27" s="124"/>
      <c r="UKX27" s="124"/>
      <c r="UKY27" s="124"/>
      <c r="UKZ27" s="124"/>
      <c r="ULA27" s="124"/>
      <c r="ULB27" s="124"/>
      <c r="ULC27" s="124"/>
      <c r="ULD27" s="124"/>
      <c r="ULE27" s="124"/>
      <c r="ULF27" s="124"/>
      <c r="ULG27" s="124"/>
      <c r="ULH27" s="124"/>
      <c r="ULI27" s="124"/>
      <c r="ULJ27" s="124"/>
      <c r="ULK27" s="124"/>
      <c r="ULL27" s="124"/>
      <c r="ULM27" s="124"/>
      <c r="ULN27" s="124"/>
      <c r="ULO27" s="124"/>
      <c r="ULP27" s="124"/>
      <c r="ULQ27" s="124"/>
      <c r="ULR27" s="124"/>
      <c r="ULS27" s="124"/>
      <c r="ULT27" s="124"/>
      <c r="ULU27" s="124"/>
      <c r="ULV27" s="124"/>
      <c r="ULW27" s="124"/>
      <c r="ULX27" s="124"/>
      <c r="ULY27" s="124"/>
      <c r="ULZ27" s="124"/>
      <c r="UMA27" s="124"/>
      <c r="UMB27" s="124"/>
      <c r="UMC27" s="124"/>
      <c r="UMD27" s="124"/>
      <c r="UME27" s="124"/>
      <c r="UMF27" s="124"/>
      <c r="UMG27" s="124"/>
      <c r="UMH27" s="124"/>
      <c r="UMI27" s="124"/>
      <c r="UMJ27" s="124"/>
      <c r="UMK27" s="124"/>
      <c r="UML27" s="124"/>
      <c r="UMM27" s="124"/>
      <c r="UMN27" s="124"/>
      <c r="UMO27" s="124"/>
      <c r="UMP27" s="124"/>
      <c r="UMQ27" s="124"/>
      <c r="UMR27" s="124"/>
      <c r="UMS27" s="124"/>
      <c r="UMT27" s="124"/>
      <c r="UMU27" s="124"/>
      <c r="UMV27" s="124"/>
      <c r="UMW27" s="124"/>
      <c r="UMX27" s="124"/>
      <c r="UMY27" s="124"/>
      <c r="UMZ27" s="124"/>
      <c r="UNA27" s="124"/>
      <c r="UNB27" s="124"/>
      <c r="UNC27" s="124"/>
      <c r="UND27" s="124"/>
      <c r="UNE27" s="124"/>
      <c r="UNF27" s="124"/>
      <c r="UNG27" s="124"/>
      <c r="UNH27" s="124"/>
      <c r="UNI27" s="124"/>
      <c r="UNJ27" s="124"/>
      <c r="UNK27" s="124"/>
      <c r="UNL27" s="124"/>
      <c r="UNM27" s="124"/>
      <c r="UNN27" s="124"/>
      <c r="UNO27" s="124"/>
      <c r="UNP27" s="124"/>
      <c r="UNQ27" s="124"/>
      <c r="UNR27" s="124"/>
      <c r="UNS27" s="124"/>
      <c r="UNT27" s="124"/>
      <c r="UNU27" s="124"/>
      <c r="UNV27" s="124"/>
      <c r="UNW27" s="124"/>
      <c r="UNX27" s="124"/>
      <c r="UNY27" s="124"/>
      <c r="UNZ27" s="124"/>
      <c r="UOA27" s="124"/>
      <c r="UOB27" s="124"/>
      <c r="UOC27" s="124"/>
      <c r="UOD27" s="124"/>
      <c r="UOE27" s="124"/>
      <c r="UOF27" s="124"/>
      <c r="UOG27" s="124"/>
      <c r="UOH27" s="124"/>
      <c r="UOI27" s="124"/>
      <c r="UOJ27" s="124"/>
      <c r="UOK27" s="124"/>
      <c r="UOL27" s="124"/>
      <c r="UOM27" s="124"/>
      <c r="UON27" s="124"/>
      <c r="UOO27" s="124"/>
      <c r="UOP27" s="124"/>
      <c r="UOQ27" s="124"/>
      <c r="UOR27" s="124"/>
      <c r="UOS27" s="124"/>
      <c r="UOT27" s="124"/>
      <c r="UOU27" s="124"/>
      <c r="UOV27" s="124"/>
      <c r="UOW27" s="124"/>
      <c r="UOX27" s="124"/>
      <c r="UOY27" s="124"/>
      <c r="UOZ27" s="124"/>
      <c r="UPA27" s="124"/>
      <c r="UPB27" s="124"/>
      <c r="UPC27" s="124"/>
      <c r="UPD27" s="124"/>
      <c r="UPE27" s="124"/>
      <c r="UPF27" s="124"/>
      <c r="UPG27" s="124"/>
      <c r="UPH27" s="124"/>
      <c r="UPI27" s="124"/>
      <c r="UPJ27" s="124"/>
      <c r="UPK27" s="124"/>
      <c r="UPL27" s="124"/>
      <c r="UPM27" s="124"/>
      <c r="UPN27" s="124"/>
      <c r="UPO27" s="124"/>
      <c r="UPP27" s="124"/>
      <c r="UPQ27" s="124"/>
      <c r="UPR27" s="124"/>
      <c r="UPS27" s="124"/>
      <c r="UPT27" s="124"/>
      <c r="UPU27" s="124"/>
      <c r="UPV27" s="124"/>
      <c r="UPW27" s="124"/>
      <c r="UPX27" s="124"/>
      <c r="UPY27" s="124"/>
      <c r="UPZ27" s="124"/>
      <c r="UQA27" s="124"/>
      <c r="UQB27" s="124"/>
      <c r="UQC27" s="124"/>
      <c r="UQD27" s="124"/>
      <c r="UQE27" s="124"/>
      <c r="UQF27" s="124"/>
      <c r="UQG27" s="124"/>
      <c r="UQH27" s="124"/>
      <c r="UQI27" s="124"/>
      <c r="UQJ27" s="124"/>
      <c r="UQK27" s="124"/>
      <c r="UQL27" s="124"/>
      <c r="UQM27" s="124"/>
      <c r="UQN27" s="124"/>
      <c r="UQO27" s="124"/>
      <c r="UQP27" s="124"/>
      <c r="UQQ27" s="124"/>
      <c r="UQR27" s="124"/>
      <c r="UQS27" s="124"/>
      <c r="UQT27" s="124"/>
      <c r="UQU27" s="124"/>
      <c r="UQV27" s="124"/>
      <c r="UQW27" s="124"/>
      <c r="UQX27" s="124"/>
      <c r="UQY27" s="124"/>
      <c r="UQZ27" s="124"/>
      <c r="URA27" s="124"/>
      <c r="URB27" s="124"/>
      <c r="URC27" s="124"/>
      <c r="URD27" s="124"/>
      <c r="URE27" s="124"/>
      <c r="URF27" s="124"/>
      <c r="URG27" s="124"/>
      <c r="URH27" s="124"/>
      <c r="URI27" s="124"/>
      <c r="URJ27" s="124"/>
      <c r="URK27" s="124"/>
      <c r="URL27" s="124"/>
      <c r="URM27" s="124"/>
      <c r="URN27" s="124"/>
      <c r="URO27" s="124"/>
      <c r="URP27" s="124"/>
      <c r="URQ27" s="124"/>
      <c r="URR27" s="124"/>
      <c r="URS27" s="124"/>
      <c r="URT27" s="124"/>
      <c r="URU27" s="124"/>
      <c r="URV27" s="124"/>
      <c r="URW27" s="124"/>
      <c r="URX27" s="124"/>
      <c r="URY27" s="124"/>
      <c r="URZ27" s="124"/>
      <c r="USA27" s="124"/>
      <c r="USB27" s="124"/>
      <c r="USC27" s="124"/>
      <c r="USD27" s="124"/>
      <c r="USE27" s="124"/>
      <c r="USF27" s="124"/>
      <c r="USG27" s="124"/>
      <c r="USH27" s="124"/>
      <c r="USI27" s="124"/>
      <c r="USJ27" s="124"/>
      <c r="USK27" s="124"/>
      <c r="USL27" s="124"/>
      <c r="USM27" s="124"/>
      <c r="USN27" s="124"/>
      <c r="USO27" s="124"/>
      <c r="USP27" s="124"/>
      <c r="USQ27" s="124"/>
      <c r="USR27" s="124"/>
      <c r="USS27" s="124"/>
      <c r="UST27" s="124"/>
      <c r="USU27" s="124"/>
      <c r="USV27" s="124"/>
      <c r="USW27" s="124"/>
      <c r="USX27" s="124"/>
      <c r="USY27" s="124"/>
      <c r="USZ27" s="124"/>
      <c r="UTA27" s="124"/>
      <c r="UTB27" s="124"/>
      <c r="UTC27" s="124"/>
      <c r="UTD27" s="124"/>
      <c r="UTE27" s="124"/>
      <c r="UTF27" s="124"/>
      <c r="UTG27" s="124"/>
      <c r="UTH27" s="124"/>
      <c r="UTI27" s="124"/>
      <c r="UTJ27" s="124"/>
      <c r="UTK27" s="124"/>
      <c r="UTL27" s="124"/>
      <c r="UTM27" s="124"/>
      <c r="UTN27" s="124"/>
      <c r="UTO27" s="124"/>
      <c r="UTP27" s="124"/>
      <c r="UTQ27" s="124"/>
      <c r="UTR27" s="124"/>
      <c r="UTS27" s="124"/>
      <c r="UTT27" s="124"/>
      <c r="UTU27" s="124"/>
      <c r="UTV27" s="124"/>
      <c r="UTW27" s="124"/>
      <c r="UTX27" s="124"/>
      <c r="UTY27" s="124"/>
      <c r="UTZ27" s="124"/>
      <c r="UUA27" s="124"/>
      <c r="UUB27" s="124"/>
      <c r="UUC27" s="124"/>
      <c r="UUD27" s="124"/>
      <c r="UUE27" s="124"/>
      <c r="UUF27" s="124"/>
      <c r="UUG27" s="124"/>
      <c r="UUH27" s="124"/>
      <c r="UUI27" s="124"/>
      <c r="UUJ27" s="124"/>
      <c r="UUK27" s="124"/>
      <c r="UUL27" s="124"/>
      <c r="UUM27" s="124"/>
      <c r="UUN27" s="124"/>
      <c r="UUO27" s="124"/>
      <c r="UUP27" s="124"/>
      <c r="UUQ27" s="124"/>
      <c r="UUR27" s="124"/>
      <c r="UUS27" s="124"/>
      <c r="UUT27" s="124"/>
      <c r="UUU27" s="124"/>
      <c r="UUV27" s="124"/>
      <c r="UUW27" s="124"/>
      <c r="UUX27" s="124"/>
      <c r="UUY27" s="124"/>
      <c r="UUZ27" s="124"/>
      <c r="UVA27" s="124"/>
      <c r="UVB27" s="124"/>
      <c r="UVC27" s="124"/>
      <c r="UVD27" s="124"/>
      <c r="UVE27" s="124"/>
      <c r="UVF27" s="124"/>
      <c r="UVG27" s="124"/>
      <c r="UVH27" s="124"/>
      <c r="UVI27" s="124"/>
      <c r="UVJ27" s="124"/>
      <c r="UVK27" s="124"/>
      <c r="UVL27" s="124"/>
      <c r="UVM27" s="124"/>
      <c r="UVN27" s="124"/>
      <c r="UVO27" s="124"/>
      <c r="UVP27" s="124"/>
      <c r="UVQ27" s="124"/>
      <c r="UVR27" s="124"/>
      <c r="UVS27" s="124"/>
      <c r="UVT27" s="124"/>
      <c r="UVU27" s="124"/>
      <c r="UVV27" s="124"/>
      <c r="UVW27" s="124"/>
      <c r="UVX27" s="124"/>
      <c r="UVY27" s="124"/>
      <c r="UVZ27" s="124"/>
      <c r="UWA27" s="124"/>
      <c r="UWB27" s="124"/>
      <c r="UWC27" s="124"/>
      <c r="UWD27" s="124"/>
      <c r="UWE27" s="124"/>
      <c r="UWF27" s="124"/>
      <c r="UWG27" s="124"/>
      <c r="UWH27" s="124"/>
      <c r="UWI27" s="124"/>
      <c r="UWJ27" s="124"/>
      <c r="UWK27" s="124"/>
      <c r="UWL27" s="124"/>
      <c r="UWM27" s="124"/>
      <c r="UWN27" s="124"/>
      <c r="UWO27" s="124"/>
      <c r="UWP27" s="124"/>
      <c r="UWQ27" s="124"/>
      <c r="UWR27" s="124"/>
      <c r="UWS27" s="124"/>
      <c r="UWT27" s="124"/>
      <c r="UWU27" s="124"/>
      <c r="UWV27" s="124"/>
      <c r="UWW27" s="124"/>
      <c r="UWX27" s="124"/>
      <c r="UWY27" s="124"/>
      <c r="UWZ27" s="124"/>
      <c r="UXA27" s="124"/>
      <c r="UXB27" s="124"/>
      <c r="UXC27" s="124"/>
      <c r="UXD27" s="124"/>
      <c r="UXE27" s="124"/>
      <c r="UXF27" s="124"/>
      <c r="UXG27" s="124"/>
      <c r="UXH27" s="124"/>
      <c r="UXI27" s="124"/>
      <c r="UXJ27" s="124"/>
      <c r="UXK27" s="124"/>
      <c r="UXL27" s="124"/>
      <c r="UXM27" s="124"/>
      <c r="UXN27" s="124"/>
      <c r="UXO27" s="124"/>
      <c r="UXP27" s="124"/>
      <c r="UXQ27" s="124"/>
      <c r="UXR27" s="124"/>
      <c r="UXS27" s="124"/>
      <c r="UXT27" s="124"/>
      <c r="UXU27" s="124"/>
      <c r="UXV27" s="124"/>
      <c r="UXW27" s="124"/>
      <c r="UXX27" s="124"/>
      <c r="UXY27" s="124"/>
      <c r="UXZ27" s="124"/>
      <c r="UYA27" s="124"/>
      <c r="UYB27" s="124"/>
      <c r="UYC27" s="124"/>
      <c r="UYD27" s="124"/>
      <c r="UYE27" s="124"/>
      <c r="UYF27" s="124"/>
      <c r="UYG27" s="124"/>
      <c r="UYH27" s="124"/>
      <c r="UYI27" s="124"/>
      <c r="UYJ27" s="124"/>
      <c r="UYK27" s="124"/>
      <c r="UYL27" s="124"/>
      <c r="UYM27" s="124"/>
      <c r="UYN27" s="124"/>
      <c r="UYO27" s="124"/>
      <c r="UYP27" s="124"/>
      <c r="UYQ27" s="124"/>
      <c r="UYR27" s="124"/>
      <c r="UYS27" s="124"/>
      <c r="UYT27" s="124"/>
      <c r="UYU27" s="124"/>
      <c r="UYV27" s="124"/>
      <c r="UYW27" s="124"/>
      <c r="UYX27" s="124"/>
      <c r="UYY27" s="124"/>
      <c r="UYZ27" s="124"/>
      <c r="UZA27" s="124"/>
      <c r="UZB27" s="124"/>
      <c r="UZC27" s="124"/>
      <c r="UZD27" s="124"/>
      <c r="UZE27" s="124"/>
      <c r="UZF27" s="124"/>
      <c r="UZG27" s="124"/>
      <c r="UZH27" s="124"/>
      <c r="UZI27" s="124"/>
      <c r="UZJ27" s="124"/>
      <c r="UZK27" s="124"/>
      <c r="UZL27" s="124"/>
      <c r="UZM27" s="124"/>
      <c r="UZN27" s="124"/>
      <c r="UZO27" s="124"/>
      <c r="UZP27" s="124"/>
      <c r="UZQ27" s="124"/>
      <c r="UZR27" s="124"/>
      <c r="UZS27" s="124"/>
      <c r="UZT27" s="124"/>
      <c r="UZU27" s="124"/>
      <c r="UZV27" s="124"/>
      <c r="UZW27" s="124"/>
      <c r="UZX27" s="124"/>
      <c r="UZY27" s="124"/>
      <c r="UZZ27" s="124"/>
      <c r="VAA27" s="124"/>
      <c r="VAB27" s="124"/>
      <c r="VAC27" s="124"/>
      <c r="VAD27" s="124"/>
      <c r="VAE27" s="124"/>
      <c r="VAF27" s="124"/>
      <c r="VAG27" s="124"/>
      <c r="VAH27" s="124"/>
      <c r="VAI27" s="124"/>
      <c r="VAJ27" s="124"/>
      <c r="VAK27" s="124"/>
      <c r="VAL27" s="124"/>
      <c r="VAM27" s="124"/>
      <c r="VAN27" s="124"/>
      <c r="VAO27" s="124"/>
      <c r="VAP27" s="124"/>
      <c r="VAQ27" s="124"/>
      <c r="VAR27" s="124"/>
      <c r="VAS27" s="124"/>
      <c r="VAT27" s="124"/>
      <c r="VAU27" s="124"/>
      <c r="VAV27" s="124"/>
      <c r="VAW27" s="124"/>
      <c r="VAX27" s="124"/>
      <c r="VAY27" s="124"/>
      <c r="VAZ27" s="124"/>
      <c r="VBA27" s="124"/>
      <c r="VBB27" s="124"/>
      <c r="VBC27" s="124"/>
      <c r="VBD27" s="124"/>
      <c r="VBE27" s="124"/>
      <c r="VBF27" s="124"/>
      <c r="VBG27" s="124"/>
      <c r="VBH27" s="124"/>
      <c r="VBI27" s="124"/>
      <c r="VBJ27" s="124"/>
      <c r="VBK27" s="124"/>
      <c r="VBL27" s="124"/>
      <c r="VBM27" s="124"/>
      <c r="VBN27" s="124"/>
      <c r="VBO27" s="124"/>
      <c r="VBP27" s="124"/>
      <c r="VBQ27" s="124"/>
      <c r="VBR27" s="124"/>
      <c r="VBS27" s="124"/>
      <c r="VBT27" s="124"/>
      <c r="VBU27" s="124"/>
      <c r="VBV27" s="124"/>
      <c r="VBW27" s="124"/>
      <c r="VBX27" s="124"/>
      <c r="VBY27" s="124"/>
      <c r="VBZ27" s="124"/>
      <c r="VCA27" s="124"/>
      <c r="VCB27" s="124"/>
      <c r="VCC27" s="124"/>
      <c r="VCD27" s="124"/>
      <c r="VCE27" s="124"/>
      <c r="VCF27" s="124"/>
      <c r="VCG27" s="124"/>
      <c r="VCH27" s="124"/>
      <c r="VCI27" s="124"/>
      <c r="VCJ27" s="124"/>
      <c r="VCK27" s="124"/>
      <c r="VCL27" s="124"/>
      <c r="VCM27" s="124"/>
      <c r="VCN27" s="124"/>
      <c r="VCO27" s="124"/>
      <c r="VCP27" s="124"/>
      <c r="VCQ27" s="124"/>
      <c r="VCR27" s="124"/>
      <c r="VCS27" s="124"/>
      <c r="VCT27" s="124"/>
      <c r="VCU27" s="124"/>
      <c r="VCV27" s="124"/>
      <c r="VCW27" s="124"/>
      <c r="VCX27" s="124"/>
      <c r="VCY27" s="124"/>
      <c r="VCZ27" s="124"/>
      <c r="VDA27" s="124"/>
      <c r="VDB27" s="124"/>
      <c r="VDC27" s="124"/>
      <c r="VDD27" s="124"/>
      <c r="VDE27" s="124"/>
      <c r="VDF27" s="124"/>
      <c r="VDG27" s="124"/>
      <c r="VDH27" s="124"/>
      <c r="VDI27" s="124"/>
      <c r="VDJ27" s="124"/>
      <c r="VDK27" s="124"/>
      <c r="VDL27" s="124"/>
      <c r="VDM27" s="124"/>
      <c r="VDN27" s="124"/>
      <c r="VDO27" s="124"/>
      <c r="VDP27" s="124"/>
      <c r="VDQ27" s="124"/>
      <c r="VDR27" s="124"/>
      <c r="VDS27" s="124"/>
      <c r="VDT27" s="124"/>
      <c r="VDU27" s="124"/>
      <c r="VDV27" s="124"/>
      <c r="VDW27" s="124"/>
      <c r="VDX27" s="124"/>
      <c r="VDY27" s="124"/>
      <c r="VDZ27" s="124"/>
      <c r="VEA27" s="124"/>
      <c r="VEB27" s="124"/>
      <c r="VEC27" s="124"/>
      <c r="VED27" s="124"/>
      <c r="VEE27" s="124"/>
      <c r="VEF27" s="124"/>
      <c r="VEG27" s="124"/>
      <c r="VEH27" s="124"/>
      <c r="VEI27" s="124"/>
      <c r="VEJ27" s="124"/>
      <c r="VEK27" s="124"/>
      <c r="VEL27" s="124"/>
      <c r="VEM27" s="124"/>
      <c r="VEN27" s="124"/>
      <c r="VEO27" s="124"/>
      <c r="VEP27" s="124"/>
      <c r="VEQ27" s="124"/>
      <c r="VER27" s="124"/>
      <c r="VES27" s="124"/>
      <c r="VET27" s="124"/>
      <c r="VEU27" s="124"/>
      <c r="VEV27" s="124"/>
      <c r="VEW27" s="124"/>
      <c r="VEX27" s="124"/>
      <c r="VEY27" s="124"/>
      <c r="VEZ27" s="124"/>
      <c r="VFA27" s="124"/>
      <c r="VFB27" s="124"/>
      <c r="VFC27" s="124"/>
      <c r="VFD27" s="124"/>
      <c r="VFE27" s="124"/>
      <c r="VFF27" s="124"/>
      <c r="VFG27" s="124"/>
      <c r="VFH27" s="124"/>
      <c r="VFI27" s="124"/>
      <c r="VFJ27" s="124"/>
      <c r="VFK27" s="124"/>
      <c r="VFL27" s="124"/>
      <c r="VFM27" s="124"/>
      <c r="VFN27" s="124"/>
      <c r="VFO27" s="124"/>
      <c r="VFP27" s="124"/>
      <c r="VFQ27" s="124"/>
      <c r="VFR27" s="124"/>
      <c r="VFS27" s="124"/>
      <c r="VFT27" s="124"/>
      <c r="VFU27" s="124"/>
      <c r="VFV27" s="124"/>
      <c r="VFW27" s="124"/>
      <c r="VFX27" s="124"/>
      <c r="VFY27" s="124"/>
      <c r="VFZ27" s="124"/>
      <c r="VGA27" s="124"/>
      <c r="VGB27" s="124"/>
      <c r="VGC27" s="124"/>
      <c r="VGD27" s="124"/>
      <c r="VGE27" s="124"/>
      <c r="VGF27" s="124"/>
      <c r="VGG27" s="124"/>
      <c r="VGH27" s="124"/>
      <c r="VGI27" s="124"/>
      <c r="VGJ27" s="124"/>
      <c r="VGK27" s="124"/>
      <c r="VGL27" s="124"/>
      <c r="VGM27" s="124"/>
      <c r="VGN27" s="124"/>
      <c r="VGO27" s="124"/>
      <c r="VGP27" s="124"/>
      <c r="VGQ27" s="124"/>
      <c r="VGR27" s="124"/>
      <c r="VGS27" s="124"/>
      <c r="VGT27" s="124"/>
      <c r="VGU27" s="124"/>
      <c r="VGV27" s="124"/>
      <c r="VGW27" s="124"/>
      <c r="VGX27" s="124"/>
      <c r="VGY27" s="124"/>
      <c r="VGZ27" s="124"/>
      <c r="VHA27" s="124"/>
      <c r="VHB27" s="124"/>
      <c r="VHC27" s="124"/>
      <c r="VHD27" s="124"/>
      <c r="VHE27" s="124"/>
      <c r="VHF27" s="124"/>
      <c r="VHG27" s="124"/>
      <c r="VHH27" s="124"/>
      <c r="VHI27" s="124"/>
      <c r="VHJ27" s="124"/>
      <c r="VHK27" s="124"/>
      <c r="VHL27" s="124"/>
      <c r="VHM27" s="124"/>
      <c r="VHN27" s="124"/>
      <c r="VHO27" s="124"/>
      <c r="VHP27" s="124"/>
      <c r="VHQ27" s="124"/>
      <c r="VHR27" s="124"/>
      <c r="VHS27" s="124"/>
      <c r="VHT27" s="124"/>
      <c r="VHU27" s="124"/>
      <c r="VHV27" s="124"/>
      <c r="VHW27" s="124"/>
      <c r="VHX27" s="124"/>
      <c r="VHY27" s="124"/>
      <c r="VHZ27" s="124"/>
      <c r="VIA27" s="124"/>
      <c r="VIB27" s="124"/>
      <c r="VIC27" s="124"/>
      <c r="VID27" s="124"/>
      <c r="VIE27" s="124"/>
      <c r="VIF27" s="124"/>
      <c r="VIG27" s="124"/>
      <c r="VIH27" s="124"/>
      <c r="VII27" s="124"/>
      <c r="VIJ27" s="124"/>
      <c r="VIK27" s="124"/>
      <c r="VIL27" s="124"/>
      <c r="VIM27" s="124"/>
      <c r="VIN27" s="124"/>
      <c r="VIO27" s="124"/>
      <c r="VIP27" s="124"/>
      <c r="VIQ27" s="124"/>
      <c r="VIR27" s="124"/>
      <c r="VIS27" s="124"/>
      <c r="VIT27" s="124"/>
      <c r="VIU27" s="124"/>
      <c r="VIV27" s="124"/>
      <c r="VIW27" s="124"/>
      <c r="VIX27" s="124"/>
      <c r="VIY27" s="124"/>
      <c r="VIZ27" s="124"/>
      <c r="VJA27" s="124"/>
      <c r="VJB27" s="124"/>
      <c r="VJC27" s="124"/>
      <c r="VJD27" s="124"/>
      <c r="VJE27" s="124"/>
      <c r="VJF27" s="124"/>
      <c r="VJG27" s="124"/>
      <c r="VJH27" s="124"/>
      <c r="VJI27" s="124"/>
      <c r="VJJ27" s="124"/>
      <c r="VJK27" s="124"/>
      <c r="VJL27" s="124"/>
      <c r="VJM27" s="124"/>
      <c r="VJN27" s="124"/>
      <c r="VJO27" s="124"/>
      <c r="VJP27" s="124"/>
      <c r="VJQ27" s="124"/>
      <c r="VJR27" s="124"/>
      <c r="VJS27" s="124"/>
      <c r="VJT27" s="124"/>
      <c r="VJU27" s="124"/>
      <c r="VJV27" s="124"/>
      <c r="VJW27" s="124"/>
      <c r="VJX27" s="124"/>
      <c r="VJY27" s="124"/>
      <c r="VJZ27" s="124"/>
      <c r="VKA27" s="124"/>
      <c r="VKB27" s="124"/>
      <c r="VKC27" s="124"/>
      <c r="VKD27" s="124"/>
      <c r="VKE27" s="124"/>
      <c r="VKF27" s="124"/>
      <c r="VKG27" s="124"/>
      <c r="VKH27" s="124"/>
      <c r="VKI27" s="124"/>
      <c r="VKJ27" s="124"/>
      <c r="VKK27" s="124"/>
      <c r="VKL27" s="124"/>
      <c r="VKM27" s="124"/>
      <c r="VKN27" s="124"/>
      <c r="VKO27" s="124"/>
      <c r="VKP27" s="124"/>
      <c r="VKQ27" s="124"/>
      <c r="VKR27" s="124"/>
      <c r="VKS27" s="124"/>
      <c r="VKT27" s="124"/>
      <c r="VKU27" s="124"/>
      <c r="VKV27" s="124"/>
      <c r="VKW27" s="124"/>
      <c r="VKX27" s="124"/>
      <c r="VKY27" s="124"/>
      <c r="VKZ27" s="124"/>
      <c r="VLA27" s="124"/>
      <c r="VLB27" s="124"/>
      <c r="VLC27" s="124"/>
      <c r="VLD27" s="124"/>
      <c r="VLE27" s="124"/>
      <c r="VLF27" s="124"/>
      <c r="VLG27" s="124"/>
      <c r="VLH27" s="124"/>
      <c r="VLI27" s="124"/>
      <c r="VLJ27" s="124"/>
      <c r="VLK27" s="124"/>
      <c r="VLL27" s="124"/>
      <c r="VLM27" s="124"/>
      <c r="VLN27" s="124"/>
      <c r="VLO27" s="124"/>
      <c r="VLP27" s="124"/>
      <c r="VLQ27" s="124"/>
      <c r="VLR27" s="124"/>
      <c r="VLS27" s="124"/>
      <c r="VLT27" s="124"/>
      <c r="VLU27" s="124"/>
      <c r="VLV27" s="124"/>
      <c r="VLW27" s="124"/>
      <c r="VLX27" s="124"/>
      <c r="VLY27" s="124"/>
      <c r="VLZ27" s="124"/>
      <c r="VMA27" s="124"/>
      <c r="VMB27" s="124"/>
      <c r="VMC27" s="124"/>
      <c r="VMD27" s="124"/>
      <c r="VME27" s="124"/>
      <c r="VMF27" s="124"/>
      <c r="VMG27" s="124"/>
      <c r="VMH27" s="124"/>
      <c r="VMI27" s="124"/>
      <c r="VMJ27" s="124"/>
      <c r="VMK27" s="124"/>
      <c r="VML27" s="124"/>
      <c r="VMM27" s="124"/>
      <c r="VMN27" s="124"/>
      <c r="VMO27" s="124"/>
      <c r="VMP27" s="124"/>
      <c r="VMQ27" s="124"/>
      <c r="VMR27" s="124"/>
      <c r="VMS27" s="124"/>
      <c r="VMT27" s="124"/>
      <c r="VMU27" s="124"/>
      <c r="VMV27" s="124"/>
      <c r="VMW27" s="124"/>
      <c r="VMX27" s="124"/>
      <c r="VMY27" s="124"/>
      <c r="VMZ27" s="124"/>
      <c r="VNA27" s="124"/>
      <c r="VNB27" s="124"/>
      <c r="VNC27" s="124"/>
      <c r="VND27" s="124"/>
      <c r="VNE27" s="124"/>
      <c r="VNF27" s="124"/>
      <c r="VNG27" s="124"/>
      <c r="VNH27" s="124"/>
      <c r="VNI27" s="124"/>
      <c r="VNJ27" s="124"/>
      <c r="VNK27" s="124"/>
      <c r="VNL27" s="124"/>
      <c r="VNM27" s="124"/>
      <c r="VNN27" s="124"/>
      <c r="VNO27" s="124"/>
      <c r="VNP27" s="124"/>
      <c r="VNQ27" s="124"/>
      <c r="VNR27" s="124"/>
      <c r="VNS27" s="124"/>
      <c r="VNT27" s="124"/>
      <c r="VNU27" s="124"/>
      <c r="VNV27" s="124"/>
      <c r="VNW27" s="124"/>
      <c r="VNX27" s="124"/>
      <c r="VNY27" s="124"/>
      <c r="VNZ27" s="124"/>
      <c r="VOA27" s="124"/>
      <c r="VOB27" s="124"/>
      <c r="VOC27" s="124"/>
      <c r="VOD27" s="124"/>
      <c r="VOE27" s="124"/>
      <c r="VOF27" s="124"/>
      <c r="VOG27" s="124"/>
      <c r="VOH27" s="124"/>
      <c r="VOI27" s="124"/>
      <c r="VOJ27" s="124"/>
      <c r="VOK27" s="124"/>
      <c r="VOL27" s="124"/>
      <c r="VOM27" s="124"/>
      <c r="VON27" s="124"/>
      <c r="VOO27" s="124"/>
      <c r="VOP27" s="124"/>
      <c r="VOQ27" s="124"/>
      <c r="VOR27" s="124"/>
      <c r="VOS27" s="124"/>
      <c r="VOT27" s="124"/>
      <c r="VOU27" s="124"/>
      <c r="VOV27" s="124"/>
      <c r="VOW27" s="124"/>
      <c r="VOX27" s="124"/>
      <c r="VOY27" s="124"/>
      <c r="VOZ27" s="124"/>
      <c r="VPA27" s="124"/>
      <c r="VPB27" s="124"/>
      <c r="VPC27" s="124"/>
      <c r="VPD27" s="124"/>
      <c r="VPE27" s="124"/>
      <c r="VPF27" s="124"/>
      <c r="VPG27" s="124"/>
      <c r="VPH27" s="124"/>
      <c r="VPI27" s="124"/>
      <c r="VPJ27" s="124"/>
      <c r="VPK27" s="124"/>
      <c r="VPL27" s="124"/>
      <c r="VPM27" s="124"/>
      <c r="VPN27" s="124"/>
      <c r="VPO27" s="124"/>
      <c r="VPP27" s="124"/>
      <c r="VPQ27" s="124"/>
      <c r="VPR27" s="124"/>
      <c r="VPS27" s="124"/>
      <c r="VPT27" s="124"/>
      <c r="VPU27" s="124"/>
      <c r="VPV27" s="124"/>
      <c r="VPW27" s="124"/>
      <c r="VPX27" s="124"/>
      <c r="VPY27" s="124"/>
      <c r="VPZ27" s="124"/>
      <c r="VQA27" s="124"/>
      <c r="VQB27" s="124"/>
      <c r="VQC27" s="124"/>
      <c r="VQD27" s="124"/>
      <c r="VQE27" s="124"/>
      <c r="VQF27" s="124"/>
      <c r="VQG27" s="124"/>
      <c r="VQH27" s="124"/>
      <c r="VQI27" s="124"/>
      <c r="VQJ27" s="124"/>
      <c r="VQK27" s="124"/>
      <c r="VQL27" s="124"/>
      <c r="VQM27" s="124"/>
      <c r="VQN27" s="124"/>
      <c r="VQO27" s="124"/>
      <c r="VQP27" s="124"/>
      <c r="VQQ27" s="124"/>
      <c r="VQR27" s="124"/>
      <c r="VQS27" s="124"/>
      <c r="VQT27" s="124"/>
      <c r="VQU27" s="124"/>
      <c r="VQV27" s="124"/>
      <c r="VQW27" s="124"/>
      <c r="VQX27" s="124"/>
      <c r="VQY27" s="124"/>
      <c r="VQZ27" s="124"/>
      <c r="VRA27" s="124"/>
      <c r="VRB27" s="124"/>
      <c r="VRC27" s="124"/>
      <c r="VRD27" s="124"/>
      <c r="VRE27" s="124"/>
      <c r="VRF27" s="124"/>
      <c r="VRG27" s="124"/>
      <c r="VRH27" s="124"/>
      <c r="VRI27" s="124"/>
      <c r="VRJ27" s="124"/>
      <c r="VRK27" s="124"/>
      <c r="VRL27" s="124"/>
      <c r="VRM27" s="124"/>
      <c r="VRN27" s="124"/>
      <c r="VRO27" s="124"/>
      <c r="VRP27" s="124"/>
      <c r="VRQ27" s="124"/>
      <c r="VRR27" s="124"/>
      <c r="VRS27" s="124"/>
      <c r="VRT27" s="124"/>
      <c r="VRU27" s="124"/>
      <c r="VRV27" s="124"/>
      <c r="VRW27" s="124"/>
      <c r="VRX27" s="124"/>
      <c r="VRY27" s="124"/>
      <c r="VRZ27" s="124"/>
      <c r="VSA27" s="124"/>
      <c r="VSB27" s="124"/>
      <c r="VSC27" s="124"/>
      <c r="VSD27" s="124"/>
      <c r="VSE27" s="124"/>
      <c r="VSF27" s="124"/>
      <c r="VSG27" s="124"/>
      <c r="VSH27" s="124"/>
      <c r="VSI27" s="124"/>
      <c r="VSJ27" s="124"/>
      <c r="VSK27" s="124"/>
      <c r="VSL27" s="124"/>
      <c r="VSM27" s="124"/>
      <c r="VSN27" s="124"/>
      <c r="VSO27" s="124"/>
      <c r="VSP27" s="124"/>
      <c r="VSQ27" s="124"/>
      <c r="VSR27" s="124"/>
      <c r="VSS27" s="124"/>
      <c r="VST27" s="124"/>
      <c r="VSU27" s="124"/>
      <c r="VSV27" s="124"/>
      <c r="VSW27" s="124"/>
      <c r="VSX27" s="124"/>
      <c r="VSY27" s="124"/>
      <c r="VSZ27" s="124"/>
      <c r="VTA27" s="124"/>
      <c r="VTB27" s="124"/>
      <c r="VTC27" s="124"/>
      <c r="VTD27" s="124"/>
      <c r="VTE27" s="124"/>
      <c r="VTF27" s="124"/>
      <c r="VTG27" s="124"/>
      <c r="VTH27" s="124"/>
      <c r="VTI27" s="124"/>
      <c r="VTJ27" s="124"/>
      <c r="VTK27" s="124"/>
      <c r="VTL27" s="124"/>
      <c r="VTM27" s="124"/>
      <c r="VTN27" s="124"/>
      <c r="VTO27" s="124"/>
      <c r="VTP27" s="124"/>
      <c r="VTQ27" s="124"/>
      <c r="VTR27" s="124"/>
      <c r="VTS27" s="124"/>
      <c r="VTT27" s="124"/>
      <c r="VTU27" s="124"/>
      <c r="VTV27" s="124"/>
      <c r="VTW27" s="124"/>
      <c r="VTX27" s="124"/>
      <c r="VTY27" s="124"/>
      <c r="VTZ27" s="124"/>
      <c r="VUA27" s="124"/>
      <c r="VUB27" s="124"/>
      <c r="VUC27" s="124"/>
      <c r="VUD27" s="124"/>
      <c r="VUE27" s="124"/>
      <c r="VUF27" s="124"/>
      <c r="VUG27" s="124"/>
      <c r="VUH27" s="124"/>
      <c r="VUI27" s="124"/>
      <c r="VUJ27" s="124"/>
      <c r="VUK27" s="124"/>
      <c r="VUL27" s="124"/>
      <c r="VUM27" s="124"/>
      <c r="VUN27" s="124"/>
      <c r="VUO27" s="124"/>
      <c r="VUP27" s="124"/>
      <c r="VUQ27" s="124"/>
      <c r="VUR27" s="124"/>
      <c r="VUS27" s="124"/>
      <c r="VUT27" s="124"/>
      <c r="VUU27" s="124"/>
      <c r="VUV27" s="124"/>
      <c r="VUW27" s="124"/>
      <c r="VUX27" s="124"/>
      <c r="VUY27" s="124"/>
      <c r="VUZ27" s="124"/>
      <c r="VVA27" s="124"/>
      <c r="VVB27" s="124"/>
      <c r="VVC27" s="124"/>
      <c r="VVD27" s="124"/>
      <c r="VVE27" s="124"/>
      <c r="VVF27" s="124"/>
      <c r="VVG27" s="124"/>
      <c r="VVH27" s="124"/>
      <c r="VVI27" s="124"/>
      <c r="VVJ27" s="124"/>
      <c r="VVK27" s="124"/>
      <c r="VVL27" s="124"/>
      <c r="VVM27" s="124"/>
      <c r="VVN27" s="124"/>
      <c r="VVO27" s="124"/>
      <c r="VVP27" s="124"/>
      <c r="VVQ27" s="124"/>
      <c r="VVR27" s="124"/>
      <c r="VVS27" s="124"/>
      <c r="VVT27" s="124"/>
      <c r="VVU27" s="124"/>
      <c r="VVV27" s="124"/>
      <c r="VVW27" s="124"/>
      <c r="VVX27" s="124"/>
      <c r="VVY27" s="124"/>
      <c r="VVZ27" s="124"/>
      <c r="VWA27" s="124"/>
      <c r="VWB27" s="124"/>
      <c r="VWC27" s="124"/>
      <c r="VWD27" s="124"/>
      <c r="VWE27" s="124"/>
      <c r="VWF27" s="124"/>
      <c r="VWG27" s="124"/>
      <c r="VWH27" s="124"/>
      <c r="VWI27" s="124"/>
      <c r="VWJ27" s="124"/>
      <c r="VWK27" s="124"/>
      <c r="VWL27" s="124"/>
      <c r="VWM27" s="124"/>
      <c r="VWN27" s="124"/>
      <c r="VWO27" s="124"/>
      <c r="VWP27" s="124"/>
      <c r="VWQ27" s="124"/>
      <c r="VWR27" s="124"/>
      <c r="VWS27" s="124"/>
      <c r="VWT27" s="124"/>
      <c r="VWU27" s="124"/>
      <c r="VWV27" s="124"/>
      <c r="VWW27" s="124"/>
      <c r="VWX27" s="124"/>
      <c r="VWY27" s="124"/>
      <c r="VWZ27" s="124"/>
      <c r="VXA27" s="124"/>
      <c r="VXB27" s="124"/>
      <c r="VXC27" s="124"/>
      <c r="VXD27" s="124"/>
      <c r="VXE27" s="124"/>
      <c r="VXF27" s="124"/>
      <c r="VXG27" s="124"/>
      <c r="VXH27" s="124"/>
      <c r="VXI27" s="124"/>
      <c r="VXJ27" s="124"/>
      <c r="VXK27" s="124"/>
      <c r="VXL27" s="124"/>
      <c r="VXM27" s="124"/>
      <c r="VXN27" s="124"/>
      <c r="VXO27" s="124"/>
      <c r="VXP27" s="124"/>
      <c r="VXQ27" s="124"/>
      <c r="VXR27" s="124"/>
      <c r="VXS27" s="124"/>
      <c r="VXT27" s="124"/>
      <c r="VXU27" s="124"/>
      <c r="VXV27" s="124"/>
      <c r="VXW27" s="124"/>
      <c r="VXX27" s="124"/>
      <c r="VXY27" s="124"/>
      <c r="VXZ27" s="124"/>
      <c r="VYA27" s="124"/>
      <c r="VYB27" s="124"/>
      <c r="VYC27" s="124"/>
      <c r="VYD27" s="124"/>
      <c r="VYE27" s="124"/>
      <c r="VYF27" s="124"/>
      <c r="VYG27" s="124"/>
      <c r="VYH27" s="124"/>
      <c r="VYI27" s="124"/>
      <c r="VYJ27" s="124"/>
      <c r="VYK27" s="124"/>
      <c r="VYL27" s="124"/>
      <c r="VYM27" s="124"/>
      <c r="VYN27" s="124"/>
      <c r="VYO27" s="124"/>
      <c r="VYP27" s="124"/>
      <c r="VYQ27" s="124"/>
      <c r="VYR27" s="124"/>
      <c r="VYS27" s="124"/>
      <c r="VYT27" s="124"/>
      <c r="VYU27" s="124"/>
      <c r="VYV27" s="124"/>
      <c r="VYW27" s="124"/>
      <c r="VYX27" s="124"/>
      <c r="VYY27" s="124"/>
      <c r="VYZ27" s="124"/>
      <c r="VZA27" s="124"/>
      <c r="VZB27" s="124"/>
      <c r="VZC27" s="124"/>
      <c r="VZD27" s="124"/>
      <c r="VZE27" s="124"/>
      <c r="VZF27" s="124"/>
      <c r="VZG27" s="124"/>
      <c r="VZH27" s="124"/>
      <c r="VZI27" s="124"/>
      <c r="VZJ27" s="124"/>
      <c r="VZK27" s="124"/>
      <c r="VZL27" s="124"/>
      <c r="VZM27" s="124"/>
      <c r="VZN27" s="124"/>
      <c r="VZO27" s="124"/>
      <c r="VZP27" s="124"/>
      <c r="VZQ27" s="124"/>
      <c r="VZR27" s="124"/>
      <c r="VZS27" s="124"/>
      <c r="VZT27" s="124"/>
      <c r="VZU27" s="124"/>
      <c r="VZV27" s="124"/>
      <c r="VZW27" s="124"/>
      <c r="VZX27" s="124"/>
      <c r="VZY27" s="124"/>
      <c r="VZZ27" s="124"/>
      <c r="WAA27" s="124"/>
      <c r="WAB27" s="124"/>
      <c r="WAC27" s="124"/>
      <c r="WAD27" s="124"/>
      <c r="WAE27" s="124"/>
      <c r="WAF27" s="124"/>
      <c r="WAG27" s="124"/>
      <c r="WAH27" s="124"/>
      <c r="WAI27" s="124"/>
      <c r="WAJ27" s="124"/>
      <c r="WAK27" s="124"/>
      <c r="WAL27" s="124"/>
      <c r="WAM27" s="124"/>
      <c r="WAN27" s="124"/>
      <c r="WAO27" s="124"/>
      <c r="WAP27" s="124"/>
      <c r="WAQ27" s="124"/>
      <c r="WAR27" s="124"/>
      <c r="WAS27" s="124"/>
      <c r="WAT27" s="124"/>
      <c r="WAU27" s="124"/>
      <c r="WAV27" s="124"/>
      <c r="WAW27" s="124"/>
      <c r="WAX27" s="124"/>
      <c r="WAY27" s="124"/>
      <c r="WAZ27" s="124"/>
      <c r="WBA27" s="124"/>
      <c r="WBB27" s="124"/>
      <c r="WBC27" s="124"/>
      <c r="WBD27" s="124"/>
      <c r="WBE27" s="124"/>
      <c r="WBF27" s="124"/>
      <c r="WBG27" s="124"/>
      <c r="WBH27" s="124"/>
      <c r="WBI27" s="124"/>
      <c r="WBJ27" s="124"/>
      <c r="WBK27" s="124"/>
      <c r="WBL27" s="124"/>
      <c r="WBM27" s="124"/>
      <c r="WBN27" s="124"/>
      <c r="WBO27" s="124"/>
      <c r="WBP27" s="124"/>
      <c r="WBQ27" s="124"/>
      <c r="WBR27" s="124"/>
      <c r="WBS27" s="124"/>
      <c r="WBT27" s="124"/>
      <c r="WBU27" s="124"/>
      <c r="WBV27" s="124"/>
      <c r="WBW27" s="124"/>
      <c r="WBX27" s="124"/>
      <c r="WBY27" s="124"/>
      <c r="WBZ27" s="124"/>
      <c r="WCA27" s="124"/>
      <c r="WCB27" s="124"/>
      <c r="WCC27" s="124"/>
      <c r="WCD27" s="124"/>
      <c r="WCE27" s="124"/>
      <c r="WCF27" s="124"/>
      <c r="WCG27" s="124"/>
      <c r="WCH27" s="124"/>
      <c r="WCI27" s="124"/>
      <c r="WCJ27" s="124"/>
      <c r="WCK27" s="124"/>
      <c r="WCL27" s="124"/>
      <c r="WCM27" s="124"/>
      <c r="WCN27" s="124"/>
      <c r="WCO27" s="124"/>
      <c r="WCP27" s="124"/>
      <c r="WCQ27" s="124"/>
      <c r="WCR27" s="124"/>
      <c r="WCS27" s="124"/>
      <c r="WCT27" s="124"/>
      <c r="WCU27" s="124"/>
      <c r="WCV27" s="124"/>
      <c r="WCW27" s="124"/>
      <c r="WCX27" s="124"/>
      <c r="WCY27" s="124"/>
      <c r="WCZ27" s="124"/>
      <c r="WDA27" s="124"/>
      <c r="WDB27" s="124"/>
      <c r="WDC27" s="124"/>
      <c r="WDD27" s="124"/>
      <c r="WDE27" s="124"/>
      <c r="WDF27" s="124"/>
      <c r="WDG27" s="124"/>
      <c r="WDH27" s="124"/>
      <c r="WDI27" s="124"/>
      <c r="WDJ27" s="124"/>
      <c r="WDK27" s="124"/>
      <c r="WDL27" s="124"/>
      <c r="WDM27" s="124"/>
      <c r="WDN27" s="124"/>
      <c r="WDO27" s="124"/>
      <c r="WDP27" s="124"/>
      <c r="WDQ27" s="124"/>
      <c r="WDR27" s="124"/>
      <c r="WDS27" s="124"/>
      <c r="WDT27" s="124"/>
      <c r="WDU27" s="124"/>
      <c r="WDV27" s="124"/>
      <c r="WDW27" s="124"/>
      <c r="WDX27" s="124"/>
      <c r="WDY27" s="124"/>
      <c r="WDZ27" s="124"/>
      <c r="WEA27" s="124"/>
      <c r="WEB27" s="124"/>
      <c r="WEC27" s="124"/>
      <c r="WED27" s="124"/>
      <c r="WEE27" s="124"/>
      <c r="WEF27" s="124"/>
      <c r="WEG27" s="124"/>
      <c r="WEH27" s="124"/>
      <c r="WEI27" s="124"/>
      <c r="WEJ27" s="124"/>
      <c r="WEK27" s="124"/>
      <c r="WEL27" s="124"/>
      <c r="WEM27" s="124"/>
      <c r="WEN27" s="124"/>
      <c r="WEO27" s="124"/>
      <c r="WEP27" s="124"/>
      <c r="WEQ27" s="124"/>
      <c r="WER27" s="124"/>
      <c r="WES27" s="124"/>
      <c r="WET27" s="124"/>
      <c r="WEU27" s="124"/>
      <c r="WEV27" s="124"/>
      <c r="WEW27" s="124"/>
      <c r="WEX27" s="124"/>
      <c r="WEY27" s="124"/>
      <c r="WEZ27" s="124"/>
      <c r="WFA27" s="124"/>
      <c r="WFB27" s="124"/>
      <c r="WFC27" s="124"/>
      <c r="WFD27" s="124"/>
      <c r="WFE27" s="124"/>
      <c r="WFF27" s="124"/>
      <c r="WFG27" s="124"/>
      <c r="WFH27" s="124"/>
      <c r="WFI27" s="124"/>
      <c r="WFJ27" s="124"/>
      <c r="WFK27" s="124"/>
      <c r="WFL27" s="124"/>
      <c r="WFM27" s="124"/>
      <c r="WFN27" s="124"/>
      <c r="WFO27" s="124"/>
      <c r="WFP27" s="124"/>
      <c r="WFQ27" s="124"/>
      <c r="WFR27" s="124"/>
      <c r="WFS27" s="124"/>
      <c r="WFT27" s="124"/>
      <c r="WFU27" s="124"/>
      <c r="WFV27" s="124"/>
      <c r="WFW27" s="124"/>
      <c r="WFX27" s="124"/>
      <c r="WFY27" s="124"/>
      <c r="WFZ27" s="124"/>
      <c r="WGA27" s="124"/>
      <c r="WGB27" s="124"/>
      <c r="WGC27" s="124"/>
      <c r="WGD27" s="124"/>
      <c r="WGE27" s="124"/>
      <c r="WGF27" s="124"/>
      <c r="WGG27" s="124"/>
      <c r="WGH27" s="124"/>
      <c r="WGI27" s="124"/>
      <c r="WGJ27" s="124"/>
      <c r="WGK27" s="124"/>
      <c r="WGL27" s="124"/>
      <c r="WGM27" s="124"/>
      <c r="WGN27" s="124"/>
      <c r="WGO27" s="124"/>
      <c r="WGP27" s="124"/>
      <c r="WGQ27" s="124"/>
      <c r="WGR27" s="124"/>
      <c r="WGS27" s="124"/>
      <c r="WGT27" s="124"/>
      <c r="WGU27" s="124"/>
      <c r="WGV27" s="124"/>
      <c r="WGW27" s="124"/>
      <c r="WGX27" s="124"/>
      <c r="WGY27" s="124"/>
      <c r="WGZ27" s="124"/>
      <c r="WHA27" s="124"/>
      <c r="WHB27" s="124"/>
      <c r="WHC27" s="124"/>
      <c r="WHD27" s="124"/>
      <c r="WHE27" s="124"/>
      <c r="WHF27" s="124"/>
      <c r="WHG27" s="124"/>
      <c r="WHH27" s="124"/>
      <c r="WHI27" s="124"/>
      <c r="WHJ27" s="124"/>
      <c r="WHK27" s="124"/>
      <c r="WHL27" s="124"/>
      <c r="WHM27" s="124"/>
      <c r="WHN27" s="124"/>
      <c r="WHO27" s="124"/>
      <c r="WHP27" s="124"/>
      <c r="WHQ27" s="124"/>
      <c r="WHR27" s="124"/>
      <c r="WHS27" s="124"/>
      <c r="WHT27" s="124"/>
      <c r="WHU27" s="124"/>
      <c r="WHV27" s="124"/>
      <c r="WHW27" s="124"/>
      <c r="WHX27" s="124"/>
      <c r="WHY27" s="124"/>
      <c r="WHZ27" s="124"/>
      <c r="WIA27" s="124"/>
      <c r="WIB27" s="124"/>
      <c r="WIC27" s="124"/>
      <c r="WID27" s="124"/>
      <c r="WIE27" s="124"/>
      <c r="WIF27" s="124"/>
      <c r="WIG27" s="124"/>
      <c r="WIH27" s="124"/>
      <c r="WII27" s="124"/>
      <c r="WIJ27" s="124"/>
      <c r="WIK27" s="124"/>
      <c r="WIL27" s="124"/>
      <c r="WIM27" s="124"/>
      <c r="WIN27" s="124"/>
      <c r="WIO27" s="124"/>
      <c r="WIP27" s="124"/>
      <c r="WIQ27" s="124"/>
      <c r="WIR27" s="124"/>
      <c r="WIS27" s="124"/>
      <c r="WIT27" s="124"/>
      <c r="WIU27" s="124"/>
      <c r="WIV27" s="124"/>
      <c r="WIW27" s="124"/>
      <c r="WIX27" s="124"/>
      <c r="WIY27" s="124"/>
      <c r="WIZ27" s="124"/>
      <c r="WJA27" s="124"/>
      <c r="WJB27" s="124"/>
      <c r="WJC27" s="124"/>
      <c r="WJD27" s="124"/>
      <c r="WJE27" s="124"/>
      <c r="WJF27" s="124"/>
      <c r="WJG27" s="124"/>
      <c r="WJH27" s="124"/>
      <c r="WJI27" s="124"/>
      <c r="WJJ27" s="124"/>
      <c r="WJK27" s="124"/>
      <c r="WJL27" s="124"/>
      <c r="WJM27" s="124"/>
      <c r="WJN27" s="124"/>
      <c r="WJO27" s="124"/>
      <c r="WJP27" s="124"/>
      <c r="WJQ27" s="124"/>
      <c r="WJR27" s="124"/>
      <c r="WJS27" s="124"/>
      <c r="WJT27" s="124"/>
      <c r="WJU27" s="124"/>
      <c r="WJV27" s="124"/>
      <c r="WJW27" s="124"/>
      <c r="WJX27" s="124"/>
      <c r="WJY27" s="124"/>
      <c r="WJZ27" s="124"/>
      <c r="WKA27" s="124"/>
      <c r="WKB27" s="124"/>
      <c r="WKC27" s="124"/>
      <c r="WKD27" s="124"/>
      <c r="WKE27" s="124"/>
      <c r="WKF27" s="124"/>
      <c r="WKG27" s="124"/>
      <c r="WKH27" s="124"/>
      <c r="WKI27" s="124"/>
      <c r="WKJ27" s="124"/>
      <c r="WKK27" s="124"/>
      <c r="WKL27" s="124"/>
      <c r="WKM27" s="124"/>
      <c r="WKN27" s="124"/>
      <c r="WKO27" s="124"/>
      <c r="WKP27" s="124"/>
      <c r="WKQ27" s="124"/>
      <c r="WKR27" s="124"/>
      <c r="WKS27" s="124"/>
      <c r="WKT27" s="124"/>
      <c r="WKU27" s="124"/>
      <c r="WKV27" s="124"/>
      <c r="WKW27" s="124"/>
      <c r="WKX27" s="124"/>
      <c r="WKY27" s="124"/>
      <c r="WKZ27" s="124"/>
      <c r="WLA27" s="124"/>
      <c r="WLB27" s="124"/>
      <c r="WLC27" s="124"/>
      <c r="WLD27" s="124"/>
      <c r="WLE27" s="124"/>
      <c r="WLF27" s="124"/>
      <c r="WLG27" s="124"/>
      <c r="WLH27" s="124"/>
      <c r="WLI27" s="124"/>
      <c r="WLJ27" s="124"/>
      <c r="WLK27" s="124"/>
      <c r="WLL27" s="124"/>
      <c r="WLM27" s="124"/>
      <c r="WLN27" s="124"/>
      <c r="WLO27" s="124"/>
      <c r="WLP27" s="124"/>
      <c r="WLQ27" s="124"/>
      <c r="WLR27" s="124"/>
      <c r="WLS27" s="124"/>
      <c r="WLT27" s="124"/>
      <c r="WLU27" s="124"/>
      <c r="WLV27" s="124"/>
      <c r="WLW27" s="124"/>
      <c r="WLX27" s="124"/>
      <c r="WLY27" s="124"/>
      <c r="WLZ27" s="124"/>
      <c r="WMA27" s="124"/>
      <c r="WMB27" s="124"/>
      <c r="WMC27" s="124"/>
      <c r="WMD27" s="124"/>
      <c r="WME27" s="124"/>
      <c r="WMF27" s="124"/>
      <c r="WMG27" s="124"/>
      <c r="WMH27" s="124"/>
      <c r="WMI27" s="124"/>
      <c r="WMJ27" s="124"/>
      <c r="WMK27" s="124"/>
      <c r="WML27" s="124"/>
      <c r="WMM27" s="124"/>
      <c r="WMN27" s="124"/>
      <c r="WMO27" s="124"/>
      <c r="WMP27" s="124"/>
      <c r="WMQ27" s="124"/>
      <c r="WMR27" s="124"/>
      <c r="WMS27" s="124"/>
      <c r="WMT27" s="124"/>
      <c r="WMU27" s="124"/>
      <c r="WMV27" s="124"/>
      <c r="WMW27" s="124"/>
      <c r="WMX27" s="124"/>
      <c r="WMY27" s="124"/>
      <c r="WMZ27" s="124"/>
      <c r="WNA27" s="124"/>
      <c r="WNB27" s="124"/>
      <c r="WNC27" s="124"/>
      <c r="WND27" s="124"/>
      <c r="WNE27" s="124"/>
      <c r="WNF27" s="124"/>
      <c r="WNG27" s="124"/>
      <c r="WNH27" s="124"/>
      <c r="WNI27" s="124"/>
      <c r="WNJ27" s="124"/>
      <c r="WNK27" s="124"/>
      <c r="WNL27" s="124"/>
      <c r="WNM27" s="124"/>
      <c r="WNN27" s="124"/>
      <c r="WNO27" s="124"/>
      <c r="WNP27" s="124"/>
      <c r="WNQ27" s="124"/>
      <c r="WNR27" s="124"/>
      <c r="WNS27" s="124"/>
      <c r="WNT27" s="124"/>
      <c r="WNU27" s="124"/>
      <c r="WNV27" s="124"/>
      <c r="WNW27" s="124"/>
      <c r="WNX27" s="124"/>
      <c r="WNY27" s="124"/>
      <c r="WNZ27" s="124"/>
      <c r="WOA27" s="124"/>
      <c r="WOB27" s="124"/>
      <c r="WOC27" s="124"/>
      <c r="WOD27" s="124"/>
      <c r="WOE27" s="124"/>
      <c r="WOF27" s="124"/>
      <c r="WOG27" s="124"/>
      <c r="WOH27" s="124"/>
      <c r="WOI27" s="124"/>
      <c r="WOJ27" s="124"/>
      <c r="WOK27" s="124"/>
      <c r="WOL27" s="124"/>
      <c r="WOM27" s="124"/>
      <c r="WON27" s="124"/>
      <c r="WOO27" s="124"/>
      <c r="WOP27" s="124"/>
      <c r="WOQ27" s="124"/>
      <c r="WOR27" s="124"/>
      <c r="WOS27" s="124"/>
      <c r="WOT27" s="124"/>
      <c r="WOU27" s="124"/>
      <c r="WOV27" s="124"/>
      <c r="WOW27" s="124"/>
      <c r="WOX27" s="124"/>
      <c r="WOY27" s="124"/>
      <c r="WOZ27" s="124"/>
      <c r="WPA27" s="124"/>
      <c r="WPB27" s="124"/>
      <c r="WPC27" s="124"/>
      <c r="WPD27" s="124"/>
      <c r="WPE27" s="124"/>
      <c r="WPF27" s="124"/>
      <c r="WPG27" s="124"/>
      <c r="WPH27" s="124"/>
      <c r="WPI27" s="124"/>
      <c r="WPJ27" s="124"/>
      <c r="WPK27" s="124"/>
      <c r="WPL27" s="124"/>
      <c r="WPM27" s="124"/>
      <c r="WPN27" s="124"/>
      <c r="WPO27" s="124"/>
      <c r="WPP27" s="124"/>
      <c r="WPQ27" s="124"/>
      <c r="WPR27" s="124"/>
      <c r="WPS27" s="124"/>
      <c r="WPT27" s="124"/>
      <c r="WPU27" s="124"/>
      <c r="WPV27" s="124"/>
      <c r="WPW27" s="124"/>
      <c r="WPX27" s="124"/>
      <c r="WPY27" s="124"/>
      <c r="WPZ27" s="124"/>
      <c r="WQA27" s="124"/>
      <c r="WQB27" s="124"/>
      <c r="WQC27" s="124"/>
      <c r="WQD27" s="124"/>
      <c r="WQE27" s="124"/>
      <c r="WQF27" s="124"/>
      <c r="WQG27" s="124"/>
      <c r="WQH27" s="124"/>
      <c r="WQI27" s="124"/>
      <c r="WQJ27" s="124"/>
      <c r="WQK27" s="124"/>
      <c r="WQL27" s="124"/>
      <c r="WQM27" s="124"/>
      <c r="WQN27" s="124"/>
      <c r="WQO27" s="124"/>
      <c r="WQP27" s="124"/>
      <c r="WQQ27" s="124"/>
      <c r="WQR27" s="124"/>
      <c r="WQS27" s="124"/>
      <c r="WQT27" s="124"/>
      <c r="WQU27" s="124"/>
      <c r="WQV27" s="124"/>
      <c r="WQW27" s="124"/>
      <c r="WQX27" s="124"/>
      <c r="WQY27" s="124"/>
      <c r="WQZ27" s="124"/>
      <c r="WRA27" s="124"/>
      <c r="WRB27" s="124"/>
      <c r="WRC27" s="124"/>
      <c r="WRD27" s="124"/>
      <c r="WRE27" s="124"/>
      <c r="WRF27" s="124"/>
      <c r="WRG27" s="124"/>
      <c r="WRH27" s="124"/>
      <c r="WRI27" s="124"/>
      <c r="WRJ27" s="124"/>
      <c r="WRK27" s="124"/>
      <c r="WRL27" s="124"/>
      <c r="WRM27" s="124"/>
      <c r="WRN27" s="124"/>
      <c r="WRO27" s="124"/>
      <c r="WRP27" s="124"/>
      <c r="WRQ27" s="124"/>
      <c r="WRR27" s="124"/>
      <c r="WRS27" s="124"/>
      <c r="WRT27" s="124"/>
      <c r="WRU27" s="124"/>
      <c r="WRV27" s="124"/>
      <c r="WRW27" s="124"/>
      <c r="WRX27" s="124"/>
      <c r="WRY27" s="124"/>
      <c r="WRZ27" s="124"/>
      <c r="WSA27" s="124"/>
      <c r="WSB27" s="124"/>
      <c r="WSC27" s="124"/>
      <c r="WSD27" s="124"/>
      <c r="WSE27" s="124"/>
      <c r="WSF27" s="124"/>
      <c r="WSG27" s="124"/>
      <c r="WSH27" s="124"/>
      <c r="WSI27" s="124"/>
      <c r="WSJ27" s="124"/>
      <c r="WSK27" s="124"/>
      <c r="WSL27" s="124"/>
      <c r="WSM27" s="124"/>
      <c r="WSN27" s="124"/>
      <c r="WSO27" s="124"/>
      <c r="WSP27" s="124"/>
      <c r="WSQ27" s="124"/>
      <c r="WSR27" s="124"/>
      <c r="WSS27" s="124"/>
      <c r="WST27" s="124"/>
      <c r="WSU27" s="124"/>
      <c r="WSV27" s="124"/>
      <c r="WSW27" s="124"/>
      <c r="WSX27" s="124"/>
      <c r="WSY27" s="124"/>
      <c r="WSZ27" s="124"/>
      <c r="WTA27" s="124"/>
      <c r="WTB27" s="124"/>
      <c r="WTC27" s="124"/>
      <c r="WTD27" s="124"/>
      <c r="WTE27" s="124"/>
      <c r="WTF27" s="124"/>
      <c r="WTG27" s="124"/>
      <c r="WTH27" s="124"/>
      <c r="WTI27" s="124"/>
      <c r="WTJ27" s="124"/>
      <c r="WTK27" s="124"/>
      <c r="WTL27" s="124"/>
      <c r="WTM27" s="124"/>
      <c r="WTN27" s="124"/>
      <c r="WTO27" s="124"/>
      <c r="WTP27" s="124"/>
      <c r="WTQ27" s="124"/>
      <c r="WTR27" s="124"/>
      <c r="WTS27" s="124"/>
      <c r="WTT27" s="124"/>
      <c r="WTU27" s="124"/>
      <c r="WTV27" s="124"/>
      <c r="WTW27" s="124"/>
      <c r="WTX27" s="124"/>
      <c r="WTY27" s="124"/>
      <c r="WTZ27" s="124"/>
      <c r="WUA27" s="124"/>
      <c r="WUB27" s="124"/>
      <c r="WUC27" s="124"/>
      <c r="WUD27" s="124"/>
      <c r="WUE27" s="124"/>
      <c r="WUF27" s="124"/>
      <c r="WUG27" s="124"/>
      <c r="WUH27" s="124"/>
      <c r="WUI27" s="124"/>
      <c r="WUJ27" s="124"/>
      <c r="WUK27" s="124"/>
      <c r="WUL27" s="124"/>
      <c r="WUM27" s="124"/>
      <c r="WUN27" s="124"/>
      <c r="WUO27" s="124"/>
      <c r="WUP27" s="124"/>
      <c r="WUQ27" s="124"/>
      <c r="WUR27" s="124"/>
      <c r="WUS27" s="124"/>
      <c r="WUT27" s="124"/>
      <c r="WUU27" s="124"/>
      <c r="WUV27" s="124"/>
      <c r="WUW27" s="124"/>
      <c r="WUX27" s="124"/>
      <c r="WUY27" s="124"/>
      <c r="WUZ27" s="124"/>
      <c r="WVA27" s="124"/>
      <c r="WVB27" s="124"/>
      <c r="WVC27" s="124"/>
      <c r="WVD27" s="124"/>
      <c r="WVE27" s="124"/>
      <c r="WVF27" s="124"/>
      <c r="WVG27" s="124"/>
      <c r="WVH27" s="124"/>
      <c r="WVI27" s="124"/>
      <c r="WVJ27" s="124"/>
      <c r="WVK27" s="124"/>
      <c r="WVL27" s="124"/>
      <c r="WVM27" s="124"/>
      <c r="WVN27" s="124"/>
      <c r="WVO27" s="124"/>
      <c r="WVP27" s="124"/>
      <c r="WVQ27" s="124"/>
      <c r="WVR27" s="124"/>
      <c r="WVS27" s="124"/>
      <c r="WVT27" s="124"/>
      <c r="WVU27" s="124"/>
      <c r="WVV27" s="124"/>
      <c r="WVW27" s="124"/>
      <c r="WVX27" s="124"/>
      <c r="WVY27" s="124"/>
      <c r="WVZ27" s="124"/>
      <c r="WWA27" s="124"/>
      <c r="WWB27" s="124"/>
      <c r="WWC27" s="124"/>
      <c r="WWD27" s="124"/>
      <c r="WWE27" s="124"/>
      <c r="WWF27" s="124"/>
      <c r="WWG27" s="124"/>
      <c r="WWH27" s="124"/>
      <c r="WWI27" s="124"/>
      <c r="WWJ27" s="124"/>
      <c r="WWK27" s="124"/>
      <c r="WWL27" s="124"/>
      <c r="WWM27" s="124"/>
      <c r="WWN27" s="124"/>
      <c r="WWO27" s="124"/>
      <c r="WWP27" s="124"/>
      <c r="WWQ27" s="124"/>
      <c r="WWR27" s="124"/>
      <c r="WWS27" s="124"/>
      <c r="WWT27" s="124"/>
      <c r="WWU27" s="124"/>
      <c r="WWV27" s="124"/>
      <c r="WWW27" s="124"/>
      <c r="WWX27" s="124"/>
      <c r="WWY27" s="124"/>
      <c r="WWZ27" s="124"/>
      <c r="WXA27" s="124"/>
      <c r="WXB27" s="124"/>
      <c r="WXC27" s="124"/>
      <c r="WXD27" s="124"/>
      <c r="WXE27" s="124"/>
      <c r="WXF27" s="124"/>
      <c r="WXG27" s="124"/>
      <c r="WXH27" s="124"/>
      <c r="WXI27" s="124"/>
      <c r="WXJ27" s="124"/>
      <c r="WXK27" s="124"/>
      <c r="WXL27" s="124"/>
      <c r="WXM27" s="124"/>
      <c r="WXN27" s="124"/>
      <c r="WXO27" s="124"/>
      <c r="WXP27" s="124"/>
      <c r="WXQ27" s="124"/>
      <c r="WXR27" s="124"/>
      <c r="WXS27" s="124"/>
      <c r="WXT27" s="124"/>
      <c r="WXU27" s="124"/>
      <c r="WXV27" s="124"/>
      <c r="WXW27" s="124"/>
      <c r="WXX27" s="124"/>
      <c r="WXY27" s="124"/>
      <c r="WXZ27" s="124"/>
      <c r="WYA27" s="124"/>
      <c r="WYB27" s="124"/>
      <c r="WYC27" s="124"/>
      <c r="WYD27" s="124"/>
      <c r="WYE27" s="124"/>
      <c r="WYF27" s="124"/>
      <c r="WYG27" s="124"/>
      <c r="WYH27" s="124"/>
      <c r="WYI27" s="124"/>
      <c r="WYJ27" s="124"/>
      <c r="WYK27" s="124"/>
      <c r="WYL27" s="124"/>
      <c r="WYM27" s="124"/>
      <c r="WYN27" s="124"/>
      <c r="WYO27" s="124"/>
      <c r="WYP27" s="124"/>
      <c r="WYQ27" s="124"/>
      <c r="WYR27" s="124"/>
      <c r="WYS27" s="124"/>
      <c r="WYT27" s="124"/>
      <c r="WYU27" s="124"/>
      <c r="WYV27" s="124"/>
      <c r="WYW27" s="124"/>
      <c r="WYX27" s="124"/>
      <c r="WYY27" s="124"/>
      <c r="WYZ27" s="124"/>
      <c r="WZA27" s="124"/>
      <c r="WZB27" s="124"/>
      <c r="WZC27" s="124"/>
      <c r="WZD27" s="124"/>
      <c r="WZE27" s="124"/>
      <c r="WZF27" s="124"/>
      <c r="WZG27" s="124"/>
      <c r="WZH27" s="124"/>
      <c r="WZI27" s="124"/>
      <c r="WZJ27" s="124"/>
      <c r="WZK27" s="124"/>
      <c r="WZL27" s="124"/>
      <c r="WZM27" s="124"/>
      <c r="WZN27" s="124"/>
      <c r="WZO27" s="124"/>
      <c r="WZP27" s="124"/>
      <c r="WZQ27" s="124"/>
      <c r="WZR27" s="124"/>
      <c r="WZS27" s="124"/>
      <c r="WZT27" s="124"/>
      <c r="WZU27" s="124"/>
      <c r="WZV27" s="124"/>
      <c r="WZW27" s="124"/>
      <c r="WZX27" s="124"/>
      <c r="WZY27" s="124"/>
      <c r="WZZ27" s="124"/>
      <c r="XAA27" s="124"/>
      <c r="XAB27" s="124"/>
      <c r="XAC27" s="124"/>
      <c r="XAD27" s="124"/>
      <c r="XAE27" s="124"/>
      <c r="XAF27" s="124"/>
      <c r="XAG27" s="124"/>
      <c r="XAH27" s="124"/>
      <c r="XAI27" s="124"/>
      <c r="XAJ27" s="124"/>
      <c r="XAK27" s="124"/>
      <c r="XAL27" s="124"/>
      <c r="XAM27" s="124"/>
      <c r="XAN27" s="124"/>
      <c r="XAO27" s="124"/>
      <c r="XAP27" s="124"/>
      <c r="XAQ27" s="124"/>
      <c r="XAR27" s="124"/>
      <c r="XAS27" s="124"/>
      <c r="XAT27" s="124"/>
      <c r="XAU27" s="124"/>
      <c r="XAV27" s="124"/>
      <c r="XAW27" s="124"/>
      <c r="XAX27" s="124"/>
      <c r="XAY27" s="124"/>
      <c r="XAZ27" s="124"/>
      <c r="XBA27" s="124"/>
      <c r="XBB27" s="124"/>
      <c r="XBC27" s="124"/>
      <c r="XBD27" s="124"/>
      <c r="XBE27" s="124"/>
      <c r="XBF27" s="124"/>
      <c r="XBG27" s="124"/>
      <c r="XBH27" s="124"/>
      <c r="XBI27" s="124"/>
      <c r="XBJ27" s="124"/>
      <c r="XBK27" s="124"/>
      <c r="XBL27" s="124"/>
      <c r="XBM27" s="124"/>
      <c r="XBN27" s="124"/>
      <c r="XBO27" s="124"/>
      <c r="XBP27" s="124"/>
      <c r="XBQ27" s="124"/>
      <c r="XBR27" s="124"/>
      <c r="XBS27" s="124"/>
      <c r="XBT27" s="124"/>
      <c r="XBU27" s="124"/>
      <c r="XBV27" s="124"/>
      <c r="XBW27" s="124"/>
      <c r="XBX27" s="124"/>
      <c r="XBY27" s="124"/>
      <c r="XBZ27" s="124"/>
      <c r="XCA27" s="124"/>
      <c r="XCB27" s="124"/>
      <c r="XCC27" s="124"/>
      <c r="XCD27" s="124"/>
      <c r="XCE27" s="124"/>
      <c r="XCF27" s="124"/>
      <c r="XCG27" s="124"/>
      <c r="XCH27" s="124"/>
      <c r="XCI27" s="124"/>
      <c r="XCJ27" s="124"/>
      <c r="XCK27" s="124"/>
      <c r="XCL27" s="124"/>
      <c r="XCM27" s="124"/>
      <c r="XCN27" s="124"/>
      <c r="XCO27" s="124"/>
      <c r="XCP27" s="124"/>
      <c r="XCQ27" s="124"/>
      <c r="XCR27" s="124"/>
      <c r="XCS27" s="124"/>
      <c r="XCT27" s="124"/>
      <c r="XCU27" s="124"/>
      <c r="XCV27" s="124"/>
      <c r="XCW27" s="124"/>
      <c r="XCX27" s="124"/>
      <c r="XCY27" s="124"/>
      <c r="XCZ27" s="124"/>
      <c r="XDA27" s="124"/>
      <c r="XDB27" s="124"/>
      <c r="XDC27" s="124"/>
      <c r="XDD27" s="124"/>
      <c r="XDE27" s="124"/>
      <c r="XDF27" s="124"/>
      <c r="XDG27" s="124"/>
      <c r="XDH27" s="124"/>
      <c r="XDI27" s="124"/>
      <c r="XDJ27" s="124"/>
      <c r="XDK27" s="124"/>
      <c r="XDL27" s="124"/>
      <c r="XDM27" s="124"/>
      <c r="XDN27" s="124"/>
      <c r="XDO27" s="124"/>
      <c r="XDP27" s="124"/>
      <c r="XDQ27" s="124"/>
      <c r="XDR27" s="124"/>
      <c r="XDS27" s="124"/>
      <c r="XDT27" s="124"/>
      <c r="XDU27" s="124"/>
      <c r="XDV27" s="124"/>
      <c r="XDW27" s="124"/>
      <c r="XDX27" s="124"/>
      <c r="XDY27" s="124"/>
      <c r="XDZ27" s="124"/>
      <c r="XEA27" s="124"/>
      <c r="XEB27" s="124"/>
      <c r="XEC27" s="124"/>
      <c r="XED27" s="124"/>
      <c r="XEE27" s="124"/>
      <c r="XEF27" s="124"/>
      <c r="XEG27" s="124"/>
      <c r="XEH27" s="124"/>
      <c r="XEI27" s="124"/>
      <c r="XEJ27" s="124"/>
      <c r="XEK27" s="124"/>
      <c r="XEL27" s="124"/>
      <c r="XEM27" s="124"/>
      <c r="XEN27" s="124"/>
      <c r="XEO27" s="124"/>
    </row>
    <row r="28" spans="1:16372" s="124" customFormat="1" ht="15" customHeight="1" x14ac:dyDescent="0.2">
      <c r="A28" s="256" t="s">
        <v>7</v>
      </c>
      <c r="B28" s="257"/>
      <c r="C28" s="257"/>
      <c r="D28" s="257"/>
      <c r="E28" s="257"/>
      <c r="F28" s="257"/>
      <c r="G28" s="257"/>
      <c r="H28" s="257"/>
      <c r="I28" s="257"/>
      <c r="J28" s="48"/>
      <c r="K28" s="48"/>
      <c r="L28" s="48"/>
      <c r="M28" s="190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  <c r="ANG28" s="48"/>
      <c r="ANH28" s="48"/>
      <c r="ANI28" s="48"/>
      <c r="ANJ28" s="48"/>
      <c r="ANK28" s="48"/>
      <c r="ANL28" s="48"/>
      <c r="ANM28" s="48"/>
      <c r="ANN28" s="48"/>
      <c r="ANO28" s="48"/>
      <c r="ANP28" s="48"/>
      <c r="ANQ28" s="48"/>
      <c r="ANR28" s="48"/>
      <c r="ANS28" s="48"/>
      <c r="ANT28" s="48"/>
      <c r="ANU28" s="48"/>
      <c r="ANV28" s="48"/>
      <c r="ANW28" s="48"/>
      <c r="ANX28" s="48"/>
      <c r="ANY28" s="48"/>
      <c r="ANZ28" s="48"/>
      <c r="AOA28" s="48"/>
      <c r="AOB28" s="48"/>
      <c r="AOC28" s="48"/>
      <c r="AOD28" s="48"/>
      <c r="AOE28" s="48"/>
      <c r="AOF28" s="48"/>
      <c r="AOG28" s="48"/>
      <c r="AOH28" s="48"/>
      <c r="AOI28" s="48"/>
      <c r="AOJ28" s="48"/>
      <c r="AOK28" s="48"/>
      <c r="AOL28" s="48"/>
      <c r="AOM28" s="48"/>
      <c r="AON28" s="48"/>
      <c r="AOO28" s="48"/>
      <c r="AOP28" s="48"/>
      <c r="AOQ28" s="48"/>
      <c r="AOR28" s="48"/>
      <c r="AOS28" s="48"/>
      <c r="AOT28" s="48"/>
      <c r="AOU28" s="48"/>
      <c r="AOV28" s="48"/>
      <c r="AOW28" s="48"/>
      <c r="AOX28" s="48"/>
      <c r="AOY28" s="48"/>
      <c r="AOZ28" s="48"/>
      <c r="APA28" s="48"/>
      <c r="APB28" s="48"/>
      <c r="APC28" s="48"/>
      <c r="APD28" s="48"/>
      <c r="APE28" s="48"/>
      <c r="APF28" s="48"/>
      <c r="APG28" s="48"/>
      <c r="APH28" s="48"/>
      <c r="API28" s="48"/>
      <c r="APJ28" s="48"/>
      <c r="APK28" s="48"/>
      <c r="APL28" s="48"/>
      <c r="APM28" s="48"/>
      <c r="APN28" s="48"/>
      <c r="APO28" s="48"/>
      <c r="APP28" s="48"/>
      <c r="APQ28" s="48"/>
      <c r="APR28" s="48"/>
      <c r="APS28" s="48"/>
      <c r="APT28" s="48"/>
      <c r="APU28" s="48"/>
      <c r="APV28" s="48"/>
      <c r="APW28" s="48"/>
      <c r="APX28" s="48"/>
      <c r="APY28" s="48"/>
      <c r="APZ28" s="48"/>
      <c r="AQA28" s="48"/>
      <c r="AQB28" s="48"/>
      <c r="AQC28" s="48"/>
      <c r="AQD28" s="48"/>
      <c r="AQE28" s="48"/>
      <c r="AQF28" s="48"/>
      <c r="AQG28" s="48"/>
      <c r="AQH28" s="48"/>
      <c r="AQI28" s="48"/>
      <c r="AQJ28" s="48"/>
      <c r="AQK28" s="48"/>
      <c r="AQL28" s="48"/>
      <c r="AQM28" s="48"/>
      <c r="AQN28" s="48"/>
      <c r="AQO28" s="48"/>
      <c r="AQP28" s="48"/>
      <c r="AQQ28" s="48"/>
      <c r="AQR28" s="48"/>
      <c r="AQS28" s="48"/>
      <c r="AQT28" s="48"/>
      <c r="AQU28" s="48"/>
      <c r="AQV28" s="48"/>
      <c r="AQW28" s="48"/>
      <c r="AQX28" s="48"/>
      <c r="AQY28" s="48"/>
      <c r="AQZ28" s="48"/>
      <c r="ARA28" s="48"/>
      <c r="ARB28" s="48"/>
      <c r="ARC28" s="48"/>
      <c r="ARD28" s="48"/>
      <c r="ARE28" s="48"/>
      <c r="ARF28" s="48"/>
      <c r="ARG28" s="48"/>
      <c r="ARH28" s="48"/>
      <c r="ARI28" s="48"/>
      <c r="ARJ28" s="48"/>
      <c r="ARK28" s="48"/>
      <c r="ARL28" s="48"/>
      <c r="ARM28" s="48"/>
      <c r="ARN28" s="48"/>
      <c r="ARO28" s="48"/>
      <c r="ARP28" s="48"/>
      <c r="ARQ28" s="48"/>
      <c r="ARR28" s="48"/>
      <c r="ARS28" s="48"/>
      <c r="ART28" s="48"/>
      <c r="ARU28" s="48"/>
      <c r="ARV28" s="48"/>
      <c r="ARW28" s="48"/>
      <c r="ARX28" s="48"/>
      <c r="ARY28" s="48"/>
      <c r="ARZ28" s="48"/>
      <c r="ASA28" s="48"/>
      <c r="ASB28" s="48"/>
      <c r="ASC28" s="48"/>
      <c r="ASD28" s="48"/>
      <c r="ASE28" s="48"/>
      <c r="ASF28" s="48"/>
      <c r="ASG28" s="48"/>
      <c r="ASH28" s="48"/>
      <c r="ASI28" s="48"/>
      <c r="ASJ28" s="48"/>
      <c r="ASK28" s="48"/>
      <c r="ASL28" s="48"/>
      <c r="ASM28" s="48"/>
      <c r="ASN28" s="48"/>
      <c r="ASO28" s="48"/>
      <c r="ASP28" s="48"/>
      <c r="ASQ28" s="48"/>
      <c r="ASR28" s="48"/>
      <c r="ASS28" s="48"/>
      <c r="AST28" s="48"/>
      <c r="ASU28" s="48"/>
      <c r="ASV28" s="48"/>
      <c r="ASW28" s="48"/>
      <c r="ASX28" s="48"/>
      <c r="ASY28" s="48"/>
      <c r="ASZ28" s="48"/>
      <c r="ATA28" s="48"/>
      <c r="ATB28" s="48"/>
      <c r="ATC28" s="48"/>
      <c r="ATD28" s="48"/>
      <c r="ATE28" s="48"/>
      <c r="ATF28" s="48"/>
      <c r="ATG28" s="48"/>
      <c r="ATH28" s="48"/>
      <c r="ATI28" s="48"/>
      <c r="ATJ28" s="48"/>
      <c r="ATK28" s="48"/>
      <c r="ATL28" s="48"/>
      <c r="ATM28" s="48"/>
      <c r="ATN28" s="48"/>
      <c r="ATO28" s="48"/>
      <c r="ATP28" s="48"/>
      <c r="ATQ28" s="48"/>
      <c r="ATR28" s="48"/>
      <c r="ATS28" s="48"/>
      <c r="ATT28" s="48"/>
      <c r="ATU28" s="48"/>
      <c r="ATV28" s="48"/>
      <c r="ATW28" s="48"/>
      <c r="ATX28" s="48"/>
      <c r="ATY28" s="48"/>
      <c r="ATZ28" s="48"/>
      <c r="AUA28" s="48"/>
      <c r="AUB28" s="48"/>
      <c r="AUC28" s="48"/>
      <c r="AUD28" s="48"/>
      <c r="AUE28" s="48"/>
      <c r="AUF28" s="48"/>
      <c r="AUG28" s="48"/>
      <c r="AUH28" s="48"/>
      <c r="AUI28" s="48"/>
      <c r="AUJ28" s="48"/>
      <c r="AUK28" s="48"/>
      <c r="AUL28" s="48"/>
      <c r="AUM28" s="48"/>
      <c r="AUN28" s="48"/>
      <c r="AUO28" s="48"/>
      <c r="AUP28" s="48"/>
      <c r="AUQ28" s="48"/>
      <c r="AUR28" s="48"/>
      <c r="AUS28" s="48"/>
      <c r="AUT28" s="48"/>
      <c r="AUU28" s="48"/>
      <c r="AUV28" s="48"/>
      <c r="AUW28" s="48"/>
      <c r="AUX28" s="48"/>
      <c r="AUY28" s="48"/>
      <c r="AUZ28" s="48"/>
      <c r="AVA28" s="48"/>
      <c r="AVB28" s="48"/>
      <c r="AVC28" s="48"/>
      <c r="AVD28" s="48"/>
      <c r="AVE28" s="48"/>
      <c r="AVF28" s="48"/>
      <c r="AVG28" s="48"/>
      <c r="AVH28" s="48"/>
      <c r="AVI28" s="48"/>
      <c r="AVJ28" s="48"/>
      <c r="AVK28" s="48"/>
      <c r="AVL28" s="48"/>
      <c r="AVM28" s="48"/>
      <c r="AVN28" s="48"/>
      <c r="AVO28" s="48"/>
      <c r="AVP28" s="48"/>
      <c r="AVQ28" s="48"/>
      <c r="AVR28" s="48"/>
      <c r="AVS28" s="48"/>
      <c r="AVT28" s="48"/>
      <c r="AVU28" s="48"/>
      <c r="AVV28" s="48"/>
      <c r="AVW28" s="48"/>
      <c r="AVX28" s="48"/>
      <c r="AVY28" s="48"/>
      <c r="AVZ28" s="48"/>
      <c r="AWA28" s="48"/>
      <c r="AWB28" s="48"/>
      <c r="AWC28" s="48"/>
      <c r="AWD28" s="48"/>
      <c r="AWE28" s="48"/>
      <c r="AWF28" s="48"/>
      <c r="AWG28" s="48"/>
      <c r="AWH28" s="48"/>
      <c r="AWI28" s="48"/>
      <c r="AWJ28" s="48"/>
      <c r="AWK28" s="48"/>
      <c r="AWL28" s="48"/>
      <c r="AWM28" s="48"/>
      <c r="AWN28" s="48"/>
      <c r="AWO28" s="48"/>
      <c r="AWP28" s="48"/>
      <c r="AWQ28" s="48"/>
      <c r="AWR28" s="48"/>
      <c r="AWS28" s="48"/>
      <c r="AWT28" s="48"/>
      <c r="AWU28" s="48"/>
      <c r="AWV28" s="48"/>
      <c r="AWW28" s="48"/>
      <c r="AWX28" s="48"/>
      <c r="AWY28" s="48"/>
      <c r="AWZ28" s="48"/>
      <c r="AXA28" s="48"/>
      <c r="AXB28" s="48"/>
      <c r="AXC28" s="48"/>
      <c r="AXD28" s="48"/>
      <c r="AXE28" s="48"/>
      <c r="AXF28" s="48"/>
      <c r="AXG28" s="48"/>
      <c r="AXH28" s="48"/>
      <c r="AXI28" s="48"/>
      <c r="AXJ28" s="48"/>
      <c r="AXK28" s="48"/>
      <c r="AXL28" s="48"/>
      <c r="AXM28" s="48"/>
      <c r="AXN28" s="48"/>
      <c r="AXO28" s="48"/>
      <c r="AXP28" s="48"/>
      <c r="AXQ28" s="48"/>
      <c r="AXR28" s="48"/>
      <c r="AXS28" s="48"/>
      <c r="AXT28" s="48"/>
      <c r="AXU28" s="48"/>
      <c r="AXV28" s="48"/>
      <c r="AXW28" s="48"/>
      <c r="AXX28" s="48"/>
      <c r="AXY28" s="48"/>
      <c r="AXZ28" s="48"/>
      <c r="AYA28" s="48"/>
      <c r="AYB28" s="48"/>
      <c r="AYC28" s="48"/>
      <c r="AYD28" s="48"/>
      <c r="AYE28" s="48"/>
      <c r="AYF28" s="48"/>
      <c r="AYG28" s="48"/>
      <c r="AYH28" s="48"/>
      <c r="AYI28" s="48"/>
      <c r="AYJ28" s="48"/>
      <c r="AYK28" s="48"/>
      <c r="AYL28" s="48"/>
      <c r="AYM28" s="48"/>
      <c r="AYN28" s="48"/>
      <c r="AYO28" s="48"/>
      <c r="AYP28" s="48"/>
      <c r="AYQ28" s="48"/>
      <c r="AYR28" s="48"/>
      <c r="AYS28" s="48"/>
      <c r="AYT28" s="48"/>
      <c r="AYU28" s="48"/>
      <c r="AYV28" s="48"/>
      <c r="AYW28" s="48"/>
      <c r="AYX28" s="48"/>
      <c r="AYY28" s="48"/>
      <c r="AYZ28" s="48"/>
      <c r="AZA28" s="48"/>
      <c r="AZB28" s="48"/>
      <c r="AZC28" s="48"/>
      <c r="AZD28" s="48"/>
      <c r="AZE28" s="48"/>
      <c r="AZF28" s="48"/>
      <c r="AZG28" s="48"/>
      <c r="AZH28" s="48"/>
      <c r="AZI28" s="48"/>
      <c r="AZJ28" s="48"/>
      <c r="AZK28" s="48"/>
      <c r="AZL28" s="48"/>
      <c r="AZM28" s="48"/>
      <c r="AZN28" s="48"/>
      <c r="AZO28" s="48"/>
      <c r="AZP28" s="48"/>
      <c r="AZQ28" s="48"/>
      <c r="AZR28" s="48"/>
      <c r="AZS28" s="48"/>
      <c r="AZT28" s="48"/>
      <c r="AZU28" s="48"/>
      <c r="AZV28" s="48"/>
      <c r="AZW28" s="48"/>
      <c r="AZX28" s="48"/>
      <c r="AZY28" s="48"/>
      <c r="AZZ28" s="48"/>
      <c r="BAA28" s="48"/>
      <c r="BAB28" s="48"/>
      <c r="BAC28" s="48"/>
      <c r="BAD28" s="48"/>
      <c r="BAE28" s="48"/>
      <c r="BAF28" s="48"/>
      <c r="BAG28" s="48"/>
      <c r="BAH28" s="48"/>
      <c r="BAI28" s="48"/>
      <c r="BAJ28" s="48"/>
      <c r="BAK28" s="48"/>
      <c r="BAL28" s="48"/>
      <c r="BAM28" s="48"/>
      <c r="BAN28" s="48"/>
      <c r="BAO28" s="48"/>
      <c r="BAP28" s="48"/>
      <c r="BAQ28" s="48"/>
      <c r="BAR28" s="48"/>
      <c r="BAS28" s="48"/>
      <c r="BAT28" s="48"/>
      <c r="BAU28" s="48"/>
      <c r="BAV28" s="48"/>
      <c r="BAW28" s="48"/>
      <c r="BAX28" s="48"/>
      <c r="BAY28" s="48"/>
      <c r="BAZ28" s="48"/>
      <c r="BBA28" s="48"/>
      <c r="BBB28" s="48"/>
      <c r="BBC28" s="48"/>
      <c r="BBD28" s="48"/>
      <c r="BBE28" s="48"/>
      <c r="BBF28" s="48"/>
      <c r="BBG28" s="48"/>
      <c r="BBH28" s="48"/>
      <c r="BBI28" s="48"/>
      <c r="BBJ28" s="48"/>
      <c r="BBK28" s="48"/>
      <c r="BBL28" s="48"/>
      <c r="BBM28" s="48"/>
      <c r="BBN28" s="48"/>
      <c r="BBO28" s="48"/>
      <c r="BBP28" s="48"/>
      <c r="BBQ28" s="48"/>
      <c r="BBR28" s="48"/>
      <c r="BBS28" s="48"/>
      <c r="BBT28" s="48"/>
      <c r="BBU28" s="48"/>
      <c r="BBV28" s="48"/>
      <c r="BBW28" s="48"/>
      <c r="BBX28" s="48"/>
      <c r="BBY28" s="48"/>
      <c r="BBZ28" s="48"/>
      <c r="BCA28" s="48"/>
      <c r="BCB28" s="48"/>
      <c r="BCC28" s="48"/>
      <c r="BCD28" s="48"/>
      <c r="BCE28" s="48"/>
      <c r="BCF28" s="48"/>
      <c r="BCG28" s="48"/>
      <c r="BCH28" s="48"/>
      <c r="BCI28" s="48"/>
      <c r="BCJ28" s="48"/>
      <c r="BCK28" s="48"/>
      <c r="BCL28" s="48"/>
      <c r="BCM28" s="48"/>
      <c r="BCN28" s="48"/>
      <c r="BCO28" s="48"/>
      <c r="BCP28" s="48"/>
      <c r="BCQ28" s="48"/>
      <c r="BCR28" s="48"/>
      <c r="BCS28" s="48"/>
      <c r="BCT28" s="48"/>
      <c r="BCU28" s="48"/>
      <c r="BCV28" s="48"/>
      <c r="BCW28" s="48"/>
      <c r="BCX28" s="48"/>
      <c r="BCY28" s="48"/>
      <c r="BCZ28" s="48"/>
      <c r="BDA28" s="48"/>
      <c r="BDB28" s="48"/>
      <c r="BDC28" s="48"/>
      <c r="BDD28" s="48"/>
      <c r="BDE28" s="48"/>
      <c r="BDF28" s="48"/>
      <c r="BDG28" s="48"/>
      <c r="BDH28" s="48"/>
      <c r="BDI28" s="48"/>
      <c r="BDJ28" s="48"/>
      <c r="BDK28" s="48"/>
      <c r="BDL28" s="48"/>
      <c r="BDM28" s="48"/>
      <c r="BDN28" s="48"/>
      <c r="BDO28" s="48"/>
      <c r="BDP28" s="48"/>
      <c r="BDQ28" s="48"/>
      <c r="BDR28" s="48"/>
      <c r="BDS28" s="48"/>
      <c r="BDT28" s="48"/>
      <c r="BDU28" s="48"/>
      <c r="BDV28" s="48"/>
      <c r="BDW28" s="48"/>
      <c r="BDX28" s="48"/>
      <c r="BDY28" s="48"/>
      <c r="BDZ28" s="48"/>
      <c r="BEA28" s="48"/>
      <c r="BEB28" s="48"/>
      <c r="BEC28" s="48"/>
      <c r="BED28" s="48"/>
      <c r="BEE28" s="48"/>
      <c r="BEF28" s="48"/>
      <c r="BEG28" s="48"/>
      <c r="BEH28" s="48"/>
      <c r="BEI28" s="48"/>
      <c r="BEJ28" s="48"/>
      <c r="BEK28" s="48"/>
      <c r="BEL28" s="48"/>
      <c r="BEM28" s="48"/>
      <c r="BEN28" s="48"/>
      <c r="BEO28" s="48"/>
      <c r="BEP28" s="48"/>
      <c r="BEQ28" s="48"/>
      <c r="BER28" s="48"/>
      <c r="BES28" s="48"/>
      <c r="BET28" s="48"/>
      <c r="BEU28" s="48"/>
      <c r="BEV28" s="48"/>
      <c r="BEW28" s="48"/>
      <c r="BEX28" s="48"/>
      <c r="BEY28" s="48"/>
      <c r="BEZ28" s="48"/>
      <c r="BFA28" s="48"/>
      <c r="BFB28" s="48"/>
      <c r="BFC28" s="48"/>
      <c r="BFD28" s="48"/>
      <c r="BFE28" s="48"/>
      <c r="BFF28" s="48"/>
      <c r="BFG28" s="48"/>
      <c r="BFH28" s="48"/>
      <c r="BFI28" s="48"/>
      <c r="BFJ28" s="48"/>
      <c r="BFK28" s="48"/>
      <c r="BFL28" s="48"/>
      <c r="BFM28" s="48"/>
      <c r="BFN28" s="48"/>
      <c r="BFO28" s="48"/>
      <c r="BFP28" s="48"/>
      <c r="BFQ28" s="48"/>
      <c r="BFR28" s="48"/>
      <c r="BFS28" s="48"/>
      <c r="BFT28" s="48"/>
      <c r="BFU28" s="48"/>
      <c r="BFV28" s="48"/>
      <c r="BFW28" s="48"/>
      <c r="BFX28" s="48"/>
      <c r="BFY28" s="48"/>
      <c r="BFZ28" s="48"/>
      <c r="BGA28" s="48"/>
      <c r="BGB28" s="48"/>
      <c r="BGC28" s="48"/>
      <c r="BGD28" s="48"/>
      <c r="BGE28" s="48"/>
      <c r="BGF28" s="48"/>
      <c r="BGG28" s="48"/>
      <c r="BGH28" s="48"/>
      <c r="BGI28" s="48"/>
      <c r="BGJ28" s="48"/>
      <c r="BGK28" s="48"/>
      <c r="BGL28" s="48"/>
      <c r="BGM28" s="48"/>
      <c r="BGN28" s="48"/>
      <c r="BGO28" s="48"/>
      <c r="BGP28" s="48"/>
      <c r="BGQ28" s="48"/>
      <c r="BGR28" s="48"/>
      <c r="BGS28" s="48"/>
      <c r="BGT28" s="48"/>
      <c r="BGU28" s="48"/>
      <c r="BGV28" s="48"/>
      <c r="BGW28" s="48"/>
      <c r="BGX28" s="48"/>
      <c r="BGY28" s="48"/>
      <c r="BGZ28" s="48"/>
      <c r="BHA28" s="48"/>
      <c r="BHB28" s="48"/>
      <c r="BHC28" s="48"/>
      <c r="BHD28" s="48"/>
      <c r="BHE28" s="48"/>
      <c r="BHF28" s="48"/>
      <c r="BHG28" s="48"/>
      <c r="BHH28" s="48"/>
      <c r="BHI28" s="48"/>
      <c r="BHJ28" s="48"/>
      <c r="BHK28" s="48"/>
      <c r="BHL28" s="48"/>
      <c r="BHM28" s="48"/>
      <c r="BHN28" s="48"/>
      <c r="BHO28" s="48"/>
      <c r="BHP28" s="48"/>
      <c r="BHQ28" s="48"/>
      <c r="BHR28" s="48"/>
      <c r="BHS28" s="48"/>
      <c r="BHT28" s="48"/>
      <c r="BHU28" s="48"/>
      <c r="BHV28" s="48"/>
      <c r="BHW28" s="48"/>
      <c r="BHX28" s="48"/>
      <c r="BHY28" s="48"/>
      <c r="BHZ28" s="48"/>
      <c r="BIA28" s="48"/>
      <c r="BIB28" s="48"/>
      <c r="BIC28" s="48"/>
      <c r="BID28" s="48"/>
      <c r="BIE28" s="48"/>
      <c r="BIF28" s="48"/>
      <c r="BIG28" s="48"/>
      <c r="BIH28" s="48"/>
      <c r="BII28" s="48"/>
      <c r="BIJ28" s="48"/>
      <c r="BIK28" s="48"/>
      <c r="BIL28" s="48"/>
      <c r="BIM28" s="48"/>
      <c r="BIN28" s="48"/>
      <c r="BIO28" s="48"/>
      <c r="BIP28" s="48"/>
      <c r="BIQ28" s="48"/>
      <c r="BIR28" s="48"/>
      <c r="BIS28" s="48"/>
      <c r="BIT28" s="48"/>
      <c r="BIU28" s="48"/>
      <c r="BIV28" s="48"/>
      <c r="BIW28" s="48"/>
      <c r="BIX28" s="48"/>
      <c r="BIY28" s="48"/>
      <c r="BIZ28" s="48"/>
      <c r="BJA28" s="48"/>
      <c r="BJB28" s="48"/>
      <c r="BJC28" s="48"/>
      <c r="BJD28" s="48"/>
      <c r="BJE28" s="48"/>
      <c r="BJF28" s="48"/>
      <c r="BJG28" s="48"/>
      <c r="BJH28" s="48"/>
      <c r="BJI28" s="48"/>
      <c r="BJJ28" s="48"/>
      <c r="BJK28" s="48"/>
      <c r="BJL28" s="48"/>
      <c r="BJM28" s="48"/>
      <c r="BJN28" s="48"/>
      <c r="BJO28" s="48"/>
      <c r="BJP28" s="48"/>
      <c r="BJQ28" s="48"/>
      <c r="BJR28" s="48"/>
      <c r="BJS28" s="48"/>
      <c r="BJT28" s="48"/>
      <c r="BJU28" s="48"/>
      <c r="BJV28" s="48"/>
      <c r="BJW28" s="48"/>
      <c r="BJX28" s="48"/>
      <c r="BJY28" s="48"/>
      <c r="BJZ28" s="48"/>
      <c r="BKA28" s="48"/>
      <c r="BKB28" s="48"/>
      <c r="BKC28" s="48"/>
      <c r="BKD28" s="48"/>
      <c r="BKE28" s="48"/>
      <c r="BKF28" s="48"/>
      <c r="BKG28" s="48"/>
      <c r="BKH28" s="48"/>
      <c r="BKI28" s="48"/>
      <c r="BKJ28" s="48"/>
      <c r="BKK28" s="48"/>
      <c r="BKL28" s="48"/>
      <c r="BKM28" s="48"/>
      <c r="BKN28" s="48"/>
      <c r="BKO28" s="48"/>
      <c r="BKP28" s="48"/>
      <c r="BKQ28" s="48"/>
      <c r="BKR28" s="48"/>
      <c r="BKS28" s="48"/>
      <c r="BKT28" s="48"/>
      <c r="BKU28" s="48"/>
      <c r="BKV28" s="48"/>
      <c r="BKW28" s="48"/>
      <c r="BKX28" s="48"/>
      <c r="BKY28" s="48"/>
      <c r="BKZ28" s="48"/>
      <c r="BLA28" s="48"/>
      <c r="BLB28" s="48"/>
      <c r="BLC28" s="48"/>
      <c r="BLD28" s="48"/>
      <c r="BLE28" s="48"/>
      <c r="BLF28" s="48"/>
      <c r="BLG28" s="48"/>
      <c r="BLH28" s="48"/>
      <c r="BLI28" s="48"/>
      <c r="BLJ28" s="48"/>
      <c r="BLK28" s="48"/>
      <c r="BLL28" s="48"/>
      <c r="BLM28" s="48"/>
      <c r="BLN28" s="48"/>
      <c r="BLO28" s="48"/>
      <c r="BLP28" s="48"/>
      <c r="BLQ28" s="48"/>
      <c r="BLR28" s="48"/>
      <c r="BLS28" s="48"/>
      <c r="BLT28" s="48"/>
      <c r="BLU28" s="48"/>
      <c r="BLV28" s="48"/>
      <c r="BLW28" s="48"/>
      <c r="BLX28" s="48"/>
      <c r="BLY28" s="48"/>
      <c r="BLZ28" s="48"/>
      <c r="BMA28" s="48"/>
      <c r="BMB28" s="48"/>
      <c r="BMC28" s="48"/>
      <c r="BMD28" s="48"/>
      <c r="BME28" s="48"/>
      <c r="BMF28" s="48"/>
      <c r="BMG28" s="48"/>
      <c r="BMH28" s="48"/>
      <c r="BMI28" s="48"/>
      <c r="BMJ28" s="48"/>
      <c r="BMK28" s="48"/>
      <c r="BML28" s="48"/>
      <c r="BMM28" s="48"/>
      <c r="BMN28" s="48"/>
      <c r="BMO28" s="48"/>
      <c r="BMP28" s="48"/>
      <c r="BMQ28" s="48"/>
      <c r="BMR28" s="48"/>
      <c r="BMS28" s="48"/>
      <c r="BMT28" s="48"/>
      <c r="BMU28" s="48"/>
      <c r="BMV28" s="48"/>
      <c r="BMW28" s="48"/>
      <c r="BMX28" s="48"/>
      <c r="BMY28" s="48"/>
      <c r="BMZ28" s="48"/>
      <c r="BNA28" s="48"/>
      <c r="BNB28" s="48"/>
      <c r="BNC28" s="48"/>
      <c r="BND28" s="48"/>
      <c r="BNE28" s="48"/>
      <c r="BNF28" s="48"/>
      <c r="BNG28" s="48"/>
      <c r="BNH28" s="48"/>
      <c r="BNI28" s="48"/>
      <c r="BNJ28" s="48"/>
      <c r="BNK28" s="48"/>
      <c r="BNL28" s="48"/>
      <c r="BNM28" s="48"/>
      <c r="BNN28" s="48"/>
      <c r="BNO28" s="48"/>
      <c r="BNP28" s="48"/>
      <c r="BNQ28" s="48"/>
      <c r="BNR28" s="48"/>
      <c r="BNS28" s="48"/>
      <c r="BNT28" s="48"/>
      <c r="BNU28" s="48"/>
      <c r="BNV28" s="48"/>
      <c r="BNW28" s="48"/>
      <c r="BNX28" s="48"/>
      <c r="BNY28" s="48"/>
      <c r="BNZ28" s="48"/>
      <c r="BOA28" s="48"/>
      <c r="BOB28" s="48"/>
      <c r="BOC28" s="48"/>
      <c r="BOD28" s="48"/>
      <c r="BOE28" s="48"/>
      <c r="BOF28" s="48"/>
      <c r="BOG28" s="48"/>
      <c r="BOH28" s="48"/>
      <c r="BOI28" s="48"/>
      <c r="BOJ28" s="48"/>
      <c r="BOK28" s="48"/>
      <c r="BOL28" s="48"/>
      <c r="BOM28" s="48"/>
      <c r="BON28" s="48"/>
      <c r="BOO28" s="48"/>
      <c r="BOP28" s="48"/>
      <c r="BOQ28" s="48"/>
      <c r="BOR28" s="48"/>
      <c r="BOS28" s="48"/>
      <c r="BOT28" s="48"/>
      <c r="BOU28" s="48"/>
      <c r="BOV28" s="48"/>
      <c r="BOW28" s="48"/>
      <c r="BOX28" s="48"/>
      <c r="BOY28" s="48"/>
      <c r="BOZ28" s="48"/>
      <c r="BPA28" s="48"/>
      <c r="BPB28" s="48"/>
      <c r="BPC28" s="48"/>
      <c r="BPD28" s="48"/>
      <c r="BPE28" s="48"/>
      <c r="BPF28" s="48"/>
      <c r="BPG28" s="48"/>
      <c r="BPH28" s="48"/>
      <c r="BPI28" s="48"/>
      <c r="BPJ28" s="48"/>
      <c r="BPK28" s="48"/>
      <c r="BPL28" s="48"/>
      <c r="BPM28" s="48"/>
      <c r="BPN28" s="48"/>
      <c r="BPO28" s="48"/>
      <c r="BPP28" s="48"/>
      <c r="BPQ28" s="48"/>
      <c r="BPR28" s="48"/>
      <c r="BPS28" s="48"/>
      <c r="BPT28" s="48"/>
      <c r="BPU28" s="48"/>
      <c r="BPV28" s="48"/>
      <c r="BPW28" s="48"/>
      <c r="BPX28" s="48"/>
      <c r="BPY28" s="48"/>
      <c r="BPZ28" s="48"/>
      <c r="BQA28" s="48"/>
      <c r="BQB28" s="48"/>
      <c r="BQC28" s="48"/>
      <c r="BQD28" s="48"/>
      <c r="BQE28" s="48"/>
      <c r="BQF28" s="48"/>
      <c r="BQG28" s="48"/>
      <c r="BQH28" s="48"/>
      <c r="BQI28" s="48"/>
      <c r="BQJ28" s="48"/>
      <c r="BQK28" s="48"/>
      <c r="BQL28" s="48"/>
      <c r="BQM28" s="48"/>
      <c r="BQN28" s="48"/>
      <c r="BQO28" s="48"/>
      <c r="BQP28" s="48"/>
      <c r="BQQ28" s="48"/>
      <c r="BQR28" s="48"/>
      <c r="BQS28" s="48"/>
      <c r="BQT28" s="48"/>
      <c r="BQU28" s="48"/>
      <c r="BQV28" s="48"/>
      <c r="BQW28" s="48"/>
      <c r="BQX28" s="48"/>
      <c r="BQY28" s="48"/>
      <c r="BQZ28" s="48"/>
      <c r="BRA28" s="48"/>
      <c r="BRB28" s="48"/>
      <c r="BRC28" s="48"/>
      <c r="BRD28" s="48"/>
      <c r="BRE28" s="48"/>
      <c r="BRF28" s="48"/>
      <c r="BRG28" s="48"/>
      <c r="BRH28" s="48"/>
      <c r="BRI28" s="48"/>
      <c r="BRJ28" s="48"/>
      <c r="BRK28" s="48"/>
      <c r="BRL28" s="48"/>
      <c r="BRM28" s="48"/>
      <c r="BRN28" s="48"/>
      <c r="BRO28" s="48"/>
      <c r="BRP28" s="48"/>
      <c r="BRQ28" s="48"/>
      <c r="BRR28" s="48"/>
      <c r="BRS28" s="48"/>
      <c r="BRT28" s="48"/>
      <c r="BRU28" s="48"/>
      <c r="BRV28" s="48"/>
      <c r="BRW28" s="48"/>
      <c r="BRX28" s="48"/>
      <c r="BRY28" s="48"/>
      <c r="BRZ28" s="48"/>
      <c r="BSA28" s="48"/>
      <c r="BSB28" s="48"/>
      <c r="BSC28" s="48"/>
      <c r="BSD28" s="48"/>
      <c r="BSE28" s="48"/>
      <c r="BSF28" s="48"/>
      <c r="BSG28" s="48"/>
      <c r="BSH28" s="48"/>
      <c r="BSI28" s="48"/>
      <c r="BSJ28" s="48"/>
      <c r="BSK28" s="48"/>
      <c r="BSL28" s="48"/>
      <c r="BSM28" s="48"/>
      <c r="BSN28" s="48"/>
      <c r="BSO28" s="48"/>
      <c r="BSP28" s="48"/>
      <c r="BSQ28" s="48"/>
      <c r="BSR28" s="48"/>
      <c r="BSS28" s="48"/>
      <c r="BST28" s="48"/>
      <c r="BSU28" s="48"/>
      <c r="BSV28" s="48"/>
      <c r="BSW28" s="48"/>
      <c r="BSX28" s="48"/>
      <c r="BSY28" s="48"/>
      <c r="BSZ28" s="48"/>
      <c r="BTA28" s="48"/>
      <c r="BTB28" s="48"/>
      <c r="BTC28" s="48"/>
      <c r="BTD28" s="48"/>
      <c r="BTE28" s="48"/>
      <c r="BTF28" s="48"/>
      <c r="BTG28" s="48"/>
      <c r="BTH28" s="48"/>
      <c r="BTI28" s="48"/>
      <c r="BTJ28" s="48"/>
      <c r="BTK28" s="48"/>
      <c r="BTL28" s="48"/>
      <c r="BTM28" s="48"/>
      <c r="BTN28" s="48"/>
      <c r="BTO28" s="48"/>
      <c r="BTP28" s="48"/>
      <c r="BTQ28" s="48"/>
      <c r="BTR28" s="48"/>
      <c r="BTS28" s="48"/>
      <c r="BTT28" s="48"/>
      <c r="BTU28" s="48"/>
      <c r="BTV28" s="48"/>
      <c r="BTW28" s="48"/>
      <c r="BTX28" s="48"/>
      <c r="BTY28" s="48"/>
      <c r="BTZ28" s="48"/>
      <c r="BUA28" s="48"/>
      <c r="BUB28" s="48"/>
      <c r="BUC28" s="48"/>
      <c r="BUD28" s="48"/>
      <c r="BUE28" s="48"/>
      <c r="BUF28" s="48"/>
      <c r="BUG28" s="48"/>
      <c r="BUH28" s="48"/>
      <c r="BUI28" s="48"/>
      <c r="BUJ28" s="48"/>
      <c r="BUK28" s="48"/>
      <c r="BUL28" s="48"/>
      <c r="BUM28" s="48"/>
      <c r="BUN28" s="48"/>
      <c r="BUO28" s="48"/>
      <c r="BUP28" s="48"/>
      <c r="BUQ28" s="48"/>
      <c r="BUR28" s="48"/>
      <c r="BUS28" s="48"/>
      <c r="BUT28" s="48"/>
      <c r="BUU28" s="48"/>
      <c r="BUV28" s="48"/>
      <c r="BUW28" s="48"/>
      <c r="BUX28" s="48"/>
      <c r="BUY28" s="48"/>
      <c r="BUZ28" s="48"/>
      <c r="BVA28" s="48"/>
      <c r="BVB28" s="48"/>
      <c r="BVC28" s="48"/>
      <c r="BVD28" s="48"/>
      <c r="BVE28" s="48"/>
      <c r="BVF28" s="48"/>
      <c r="BVG28" s="48"/>
      <c r="BVH28" s="48"/>
      <c r="BVI28" s="48"/>
      <c r="BVJ28" s="48"/>
      <c r="BVK28" s="48"/>
      <c r="BVL28" s="48"/>
      <c r="BVM28" s="48"/>
      <c r="BVN28" s="48"/>
      <c r="BVO28" s="48"/>
      <c r="BVP28" s="48"/>
      <c r="BVQ28" s="48"/>
      <c r="BVR28" s="48"/>
      <c r="BVS28" s="48"/>
      <c r="BVT28" s="48"/>
      <c r="BVU28" s="48"/>
      <c r="BVV28" s="48"/>
      <c r="BVW28" s="48"/>
      <c r="BVX28" s="48"/>
      <c r="BVY28" s="48"/>
      <c r="BVZ28" s="48"/>
      <c r="BWA28" s="48"/>
      <c r="BWB28" s="48"/>
      <c r="BWC28" s="48"/>
      <c r="BWD28" s="48"/>
      <c r="BWE28" s="48"/>
      <c r="BWF28" s="48"/>
      <c r="BWG28" s="48"/>
      <c r="BWH28" s="48"/>
      <c r="BWI28" s="48"/>
      <c r="BWJ28" s="48"/>
      <c r="BWK28" s="48"/>
      <c r="BWL28" s="48"/>
      <c r="BWM28" s="48"/>
      <c r="BWN28" s="48"/>
      <c r="BWO28" s="48"/>
      <c r="BWP28" s="48"/>
      <c r="BWQ28" s="48"/>
      <c r="BWR28" s="48"/>
      <c r="BWS28" s="48"/>
      <c r="BWT28" s="48"/>
      <c r="BWU28" s="48"/>
      <c r="BWV28" s="48"/>
      <c r="BWW28" s="48"/>
      <c r="BWX28" s="48"/>
      <c r="BWY28" s="48"/>
      <c r="BWZ28" s="48"/>
      <c r="BXA28" s="48"/>
      <c r="BXB28" s="48"/>
      <c r="BXC28" s="48"/>
      <c r="BXD28" s="48"/>
      <c r="BXE28" s="48"/>
      <c r="BXF28" s="48"/>
      <c r="BXG28" s="48"/>
      <c r="BXH28" s="48"/>
      <c r="BXI28" s="48"/>
      <c r="BXJ28" s="48"/>
      <c r="BXK28" s="48"/>
      <c r="BXL28" s="48"/>
      <c r="BXM28" s="48"/>
      <c r="BXN28" s="48"/>
      <c r="BXO28" s="48"/>
      <c r="BXP28" s="48"/>
      <c r="BXQ28" s="48"/>
      <c r="BXR28" s="48"/>
      <c r="BXS28" s="48"/>
      <c r="BXT28" s="48"/>
      <c r="BXU28" s="48"/>
      <c r="BXV28" s="48"/>
      <c r="BXW28" s="48"/>
      <c r="BXX28" s="48"/>
      <c r="BXY28" s="48"/>
      <c r="BXZ28" s="48"/>
      <c r="BYA28" s="48"/>
      <c r="BYB28" s="48"/>
      <c r="BYC28" s="48"/>
      <c r="BYD28" s="48"/>
      <c r="BYE28" s="48"/>
      <c r="BYF28" s="48"/>
      <c r="BYG28" s="48"/>
      <c r="BYH28" s="48"/>
      <c r="BYI28" s="48"/>
      <c r="BYJ28" s="48"/>
      <c r="BYK28" s="48"/>
      <c r="BYL28" s="48"/>
      <c r="BYM28" s="48"/>
      <c r="BYN28" s="48"/>
      <c r="BYO28" s="48"/>
      <c r="BYP28" s="48"/>
      <c r="BYQ28" s="48"/>
      <c r="BYR28" s="48"/>
      <c r="BYS28" s="48"/>
      <c r="BYT28" s="48"/>
      <c r="BYU28" s="48"/>
      <c r="BYV28" s="48"/>
      <c r="BYW28" s="48"/>
      <c r="BYX28" s="48"/>
      <c r="BYY28" s="48"/>
      <c r="BYZ28" s="48"/>
      <c r="BZA28" s="48"/>
      <c r="BZB28" s="48"/>
      <c r="BZC28" s="48"/>
      <c r="BZD28" s="48"/>
      <c r="BZE28" s="48"/>
      <c r="BZF28" s="48"/>
      <c r="BZG28" s="48"/>
      <c r="BZH28" s="48"/>
      <c r="BZI28" s="48"/>
      <c r="BZJ28" s="48"/>
      <c r="BZK28" s="48"/>
      <c r="BZL28" s="48"/>
      <c r="BZM28" s="48"/>
      <c r="BZN28" s="48"/>
      <c r="BZO28" s="48"/>
      <c r="BZP28" s="48"/>
      <c r="BZQ28" s="48"/>
      <c r="BZR28" s="48"/>
      <c r="BZS28" s="48"/>
      <c r="BZT28" s="48"/>
      <c r="BZU28" s="48"/>
      <c r="BZV28" s="48"/>
      <c r="BZW28" s="48"/>
      <c r="BZX28" s="48"/>
      <c r="BZY28" s="48"/>
      <c r="BZZ28" s="48"/>
      <c r="CAA28" s="48"/>
      <c r="CAB28" s="48"/>
      <c r="CAC28" s="48"/>
      <c r="CAD28" s="48"/>
      <c r="CAE28" s="48"/>
      <c r="CAF28" s="48"/>
      <c r="CAG28" s="48"/>
      <c r="CAH28" s="48"/>
      <c r="CAI28" s="48"/>
      <c r="CAJ28" s="48"/>
      <c r="CAK28" s="48"/>
      <c r="CAL28" s="48"/>
      <c r="CAM28" s="48"/>
      <c r="CAN28" s="48"/>
      <c r="CAO28" s="48"/>
      <c r="CAP28" s="48"/>
      <c r="CAQ28" s="48"/>
      <c r="CAR28" s="48"/>
      <c r="CAS28" s="48"/>
      <c r="CAT28" s="48"/>
      <c r="CAU28" s="48"/>
      <c r="CAV28" s="48"/>
      <c r="CAW28" s="48"/>
      <c r="CAX28" s="48"/>
      <c r="CAY28" s="48"/>
      <c r="CAZ28" s="48"/>
      <c r="CBA28" s="48"/>
      <c r="CBB28" s="48"/>
      <c r="CBC28" s="48"/>
      <c r="CBD28" s="48"/>
      <c r="CBE28" s="48"/>
      <c r="CBF28" s="48"/>
      <c r="CBG28" s="48"/>
      <c r="CBH28" s="48"/>
      <c r="CBI28" s="48"/>
      <c r="CBJ28" s="48"/>
      <c r="CBK28" s="48"/>
      <c r="CBL28" s="48"/>
      <c r="CBM28" s="48"/>
      <c r="CBN28" s="48"/>
      <c r="CBO28" s="48"/>
      <c r="CBP28" s="48"/>
      <c r="CBQ28" s="48"/>
      <c r="CBR28" s="48"/>
      <c r="CBS28" s="48"/>
      <c r="CBT28" s="48"/>
      <c r="CBU28" s="48"/>
      <c r="CBV28" s="48"/>
      <c r="CBW28" s="48"/>
      <c r="CBX28" s="48"/>
      <c r="CBY28" s="48"/>
      <c r="CBZ28" s="48"/>
      <c r="CCA28" s="48"/>
      <c r="CCB28" s="48"/>
      <c r="CCC28" s="48"/>
      <c r="CCD28" s="48"/>
      <c r="CCE28" s="48"/>
      <c r="CCF28" s="48"/>
      <c r="CCG28" s="48"/>
      <c r="CCH28" s="48"/>
      <c r="CCI28" s="48"/>
      <c r="CCJ28" s="48"/>
      <c r="CCK28" s="48"/>
      <c r="CCL28" s="48"/>
      <c r="CCM28" s="48"/>
      <c r="CCN28" s="48"/>
      <c r="CCO28" s="48"/>
      <c r="CCP28" s="48"/>
      <c r="CCQ28" s="48"/>
      <c r="CCR28" s="48"/>
      <c r="CCS28" s="48"/>
      <c r="CCT28" s="48"/>
      <c r="CCU28" s="48"/>
      <c r="CCV28" s="48"/>
      <c r="CCW28" s="48"/>
      <c r="CCX28" s="48"/>
      <c r="CCY28" s="48"/>
      <c r="CCZ28" s="48"/>
      <c r="CDA28" s="48"/>
      <c r="CDB28" s="48"/>
      <c r="CDC28" s="48"/>
      <c r="CDD28" s="48"/>
      <c r="CDE28" s="48"/>
      <c r="CDF28" s="48"/>
      <c r="CDG28" s="48"/>
      <c r="CDH28" s="48"/>
      <c r="CDI28" s="48"/>
      <c r="CDJ28" s="48"/>
      <c r="CDK28" s="48"/>
      <c r="CDL28" s="48"/>
      <c r="CDM28" s="48"/>
      <c r="CDN28" s="48"/>
      <c r="CDO28" s="48"/>
      <c r="CDP28" s="48"/>
      <c r="CDQ28" s="48"/>
      <c r="CDR28" s="48"/>
      <c r="CDS28" s="48"/>
      <c r="CDT28" s="48"/>
      <c r="CDU28" s="48"/>
      <c r="CDV28" s="48"/>
      <c r="CDW28" s="48"/>
      <c r="CDX28" s="48"/>
      <c r="CDY28" s="48"/>
      <c r="CDZ28" s="48"/>
      <c r="CEA28" s="48"/>
      <c r="CEB28" s="48"/>
      <c r="CEC28" s="48"/>
      <c r="CED28" s="48"/>
      <c r="CEE28" s="48"/>
      <c r="CEF28" s="48"/>
      <c r="CEG28" s="48"/>
      <c r="CEH28" s="48"/>
      <c r="CEI28" s="48"/>
      <c r="CEJ28" s="48"/>
      <c r="CEK28" s="48"/>
      <c r="CEL28" s="48"/>
      <c r="CEM28" s="48"/>
      <c r="CEN28" s="48"/>
      <c r="CEO28" s="48"/>
      <c r="CEP28" s="48"/>
      <c r="CEQ28" s="48"/>
      <c r="CER28" s="48"/>
      <c r="CES28" s="48"/>
      <c r="CET28" s="48"/>
      <c r="CEU28" s="48"/>
      <c r="CEV28" s="48"/>
      <c r="CEW28" s="48"/>
      <c r="CEX28" s="48"/>
      <c r="CEY28" s="48"/>
      <c r="CEZ28" s="48"/>
      <c r="CFA28" s="48"/>
      <c r="CFB28" s="48"/>
      <c r="CFC28" s="48"/>
      <c r="CFD28" s="48"/>
      <c r="CFE28" s="48"/>
      <c r="CFF28" s="48"/>
      <c r="CFG28" s="48"/>
      <c r="CFH28" s="48"/>
      <c r="CFI28" s="48"/>
      <c r="CFJ28" s="48"/>
      <c r="CFK28" s="48"/>
      <c r="CFL28" s="48"/>
      <c r="CFM28" s="48"/>
      <c r="CFN28" s="48"/>
      <c r="CFO28" s="48"/>
      <c r="CFP28" s="48"/>
      <c r="CFQ28" s="48"/>
      <c r="CFR28" s="48"/>
      <c r="CFS28" s="48"/>
      <c r="CFT28" s="48"/>
      <c r="CFU28" s="48"/>
      <c r="CFV28" s="48"/>
      <c r="CFW28" s="48"/>
      <c r="CFX28" s="48"/>
      <c r="CFY28" s="48"/>
      <c r="CFZ28" s="48"/>
      <c r="CGA28" s="48"/>
      <c r="CGB28" s="48"/>
      <c r="CGC28" s="48"/>
      <c r="CGD28" s="48"/>
      <c r="CGE28" s="48"/>
      <c r="CGF28" s="48"/>
      <c r="CGG28" s="48"/>
      <c r="CGH28" s="48"/>
      <c r="CGI28" s="48"/>
      <c r="CGJ28" s="48"/>
      <c r="CGK28" s="48"/>
      <c r="CGL28" s="48"/>
      <c r="CGM28" s="48"/>
      <c r="CGN28" s="48"/>
      <c r="CGO28" s="48"/>
      <c r="CGP28" s="48"/>
      <c r="CGQ28" s="48"/>
      <c r="CGR28" s="48"/>
      <c r="CGS28" s="48"/>
      <c r="CGT28" s="48"/>
      <c r="CGU28" s="48"/>
      <c r="CGV28" s="48"/>
      <c r="CGW28" s="48"/>
      <c r="CGX28" s="48"/>
      <c r="CGY28" s="48"/>
      <c r="CGZ28" s="48"/>
      <c r="CHA28" s="48"/>
      <c r="CHB28" s="48"/>
      <c r="CHC28" s="48"/>
      <c r="CHD28" s="48"/>
      <c r="CHE28" s="48"/>
      <c r="CHF28" s="48"/>
      <c r="CHG28" s="48"/>
      <c r="CHH28" s="48"/>
      <c r="CHI28" s="48"/>
      <c r="CHJ28" s="48"/>
      <c r="CHK28" s="48"/>
      <c r="CHL28" s="48"/>
      <c r="CHM28" s="48"/>
      <c r="CHN28" s="48"/>
      <c r="CHO28" s="48"/>
      <c r="CHP28" s="48"/>
      <c r="CHQ28" s="48"/>
      <c r="CHR28" s="48"/>
      <c r="CHS28" s="48"/>
      <c r="CHT28" s="48"/>
      <c r="CHU28" s="48"/>
      <c r="CHV28" s="48"/>
      <c r="CHW28" s="48"/>
      <c r="CHX28" s="48"/>
      <c r="CHY28" s="48"/>
      <c r="CHZ28" s="48"/>
      <c r="CIA28" s="48"/>
      <c r="CIB28" s="48"/>
      <c r="CIC28" s="48"/>
      <c r="CID28" s="48"/>
      <c r="CIE28" s="48"/>
      <c r="CIF28" s="48"/>
      <c r="CIG28" s="48"/>
      <c r="CIH28" s="48"/>
      <c r="CII28" s="48"/>
      <c r="CIJ28" s="48"/>
      <c r="CIK28" s="48"/>
      <c r="CIL28" s="48"/>
      <c r="CIM28" s="48"/>
      <c r="CIN28" s="48"/>
      <c r="CIO28" s="48"/>
      <c r="CIP28" s="48"/>
      <c r="CIQ28" s="48"/>
      <c r="CIR28" s="48"/>
      <c r="CIS28" s="48"/>
      <c r="CIT28" s="48"/>
      <c r="CIU28" s="48"/>
      <c r="CIV28" s="48"/>
      <c r="CIW28" s="48"/>
      <c r="CIX28" s="48"/>
      <c r="CIY28" s="48"/>
      <c r="CIZ28" s="48"/>
      <c r="CJA28" s="48"/>
      <c r="CJB28" s="48"/>
      <c r="CJC28" s="48"/>
      <c r="CJD28" s="48"/>
      <c r="CJE28" s="48"/>
      <c r="CJF28" s="48"/>
      <c r="CJG28" s="48"/>
      <c r="CJH28" s="48"/>
      <c r="CJI28" s="48"/>
      <c r="CJJ28" s="48"/>
      <c r="CJK28" s="48"/>
      <c r="CJL28" s="48"/>
      <c r="CJM28" s="48"/>
      <c r="CJN28" s="48"/>
      <c r="CJO28" s="48"/>
      <c r="CJP28" s="48"/>
      <c r="CJQ28" s="48"/>
      <c r="CJR28" s="48"/>
      <c r="CJS28" s="48"/>
      <c r="CJT28" s="48"/>
      <c r="CJU28" s="48"/>
      <c r="CJV28" s="48"/>
      <c r="CJW28" s="48"/>
      <c r="CJX28" s="48"/>
      <c r="CJY28" s="48"/>
      <c r="CJZ28" s="48"/>
      <c r="CKA28" s="48"/>
      <c r="CKB28" s="48"/>
      <c r="CKC28" s="48"/>
      <c r="CKD28" s="48"/>
      <c r="CKE28" s="48"/>
      <c r="CKF28" s="48"/>
      <c r="CKG28" s="48"/>
      <c r="CKH28" s="48"/>
      <c r="CKI28" s="48"/>
      <c r="CKJ28" s="48"/>
      <c r="CKK28" s="48"/>
      <c r="CKL28" s="48"/>
      <c r="CKM28" s="48"/>
      <c r="CKN28" s="48"/>
      <c r="CKO28" s="48"/>
      <c r="CKP28" s="48"/>
      <c r="CKQ28" s="48"/>
      <c r="CKR28" s="48"/>
      <c r="CKS28" s="48"/>
      <c r="CKT28" s="48"/>
      <c r="CKU28" s="48"/>
      <c r="CKV28" s="48"/>
      <c r="CKW28" s="48"/>
      <c r="CKX28" s="48"/>
      <c r="CKY28" s="48"/>
      <c r="CKZ28" s="48"/>
      <c r="CLA28" s="48"/>
      <c r="CLB28" s="48"/>
      <c r="CLC28" s="48"/>
      <c r="CLD28" s="48"/>
      <c r="CLE28" s="48"/>
      <c r="CLF28" s="48"/>
      <c r="CLG28" s="48"/>
      <c r="CLH28" s="48"/>
      <c r="CLI28" s="48"/>
      <c r="CLJ28" s="48"/>
      <c r="CLK28" s="48"/>
      <c r="CLL28" s="48"/>
      <c r="CLM28" s="48"/>
      <c r="CLN28" s="48"/>
      <c r="CLO28" s="48"/>
      <c r="CLP28" s="48"/>
      <c r="CLQ28" s="48"/>
      <c r="CLR28" s="48"/>
      <c r="CLS28" s="48"/>
      <c r="CLT28" s="48"/>
      <c r="CLU28" s="48"/>
      <c r="CLV28" s="48"/>
      <c r="CLW28" s="48"/>
      <c r="CLX28" s="48"/>
      <c r="CLY28" s="48"/>
      <c r="CLZ28" s="48"/>
      <c r="CMA28" s="48"/>
      <c r="CMB28" s="48"/>
      <c r="CMC28" s="48"/>
      <c r="CMD28" s="48"/>
      <c r="CME28" s="48"/>
      <c r="CMF28" s="48"/>
      <c r="CMG28" s="48"/>
      <c r="CMH28" s="48"/>
      <c r="CMI28" s="48"/>
      <c r="CMJ28" s="48"/>
      <c r="CMK28" s="48"/>
      <c r="CML28" s="48"/>
      <c r="CMM28" s="48"/>
      <c r="CMN28" s="48"/>
      <c r="CMO28" s="48"/>
      <c r="CMP28" s="48"/>
      <c r="CMQ28" s="48"/>
      <c r="CMR28" s="48"/>
      <c r="CMS28" s="48"/>
      <c r="CMT28" s="48"/>
      <c r="CMU28" s="48"/>
      <c r="CMV28" s="48"/>
      <c r="CMW28" s="48"/>
      <c r="CMX28" s="48"/>
      <c r="CMY28" s="48"/>
      <c r="CMZ28" s="48"/>
      <c r="CNA28" s="48"/>
      <c r="CNB28" s="48"/>
      <c r="CNC28" s="48"/>
      <c r="CND28" s="48"/>
      <c r="CNE28" s="48"/>
      <c r="CNF28" s="48"/>
      <c r="CNG28" s="48"/>
      <c r="CNH28" s="48"/>
      <c r="CNI28" s="48"/>
      <c r="CNJ28" s="48"/>
      <c r="CNK28" s="48"/>
      <c r="CNL28" s="48"/>
      <c r="CNM28" s="48"/>
      <c r="CNN28" s="48"/>
      <c r="CNO28" s="48"/>
      <c r="CNP28" s="48"/>
      <c r="CNQ28" s="48"/>
      <c r="CNR28" s="48"/>
      <c r="CNS28" s="48"/>
      <c r="CNT28" s="48"/>
      <c r="CNU28" s="48"/>
      <c r="CNV28" s="48"/>
      <c r="CNW28" s="48"/>
      <c r="CNX28" s="48"/>
      <c r="CNY28" s="48"/>
      <c r="CNZ28" s="48"/>
      <c r="COA28" s="48"/>
      <c r="COB28" s="48"/>
      <c r="COC28" s="48"/>
      <c r="COD28" s="48"/>
      <c r="COE28" s="48"/>
      <c r="COF28" s="48"/>
      <c r="COG28" s="48"/>
      <c r="COH28" s="48"/>
      <c r="COI28" s="48"/>
      <c r="COJ28" s="48"/>
      <c r="COK28" s="48"/>
      <c r="COL28" s="48"/>
      <c r="COM28" s="48"/>
      <c r="CON28" s="48"/>
      <c r="COO28" s="48"/>
      <c r="COP28" s="48"/>
      <c r="COQ28" s="48"/>
      <c r="COR28" s="48"/>
      <c r="COS28" s="48"/>
      <c r="COT28" s="48"/>
      <c r="COU28" s="48"/>
      <c r="COV28" s="48"/>
      <c r="COW28" s="48"/>
      <c r="COX28" s="48"/>
      <c r="COY28" s="48"/>
      <c r="COZ28" s="48"/>
      <c r="CPA28" s="48"/>
      <c r="CPB28" s="48"/>
      <c r="CPC28" s="48"/>
      <c r="CPD28" s="48"/>
      <c r="CPE28" s="48"/>
      <c r="CPF28" s="48"/>
      <c r="CPG28" s="48"/>
      <c r="CPH28" s="48"/>
      <c r="CPI28" s="48"/>
      <c r="CPJ28" s="48"/>
      <c r="CPK28" s="48"/>
      <c r="CPL28" s="48"/>
      <c r="CPM28" s="48"/>
      <c r="CPN28" s="48"/>
      <c r="CPO28" s="48"/>
      <c r="CPP28" s="48"/>
      <c r="CPQ28" s="48"/>
      <c r="CPR28" s="48"/>
      <c r="CPS28" s="48"/>
      <c r="CPT28" s="48"/>
      <c r="CPU28" s="48"/>
      <c r="CPV28" s="48"/>
      <c r="CPW28" s="48"/>
      <c r="CPX28" s="48"/>
      <c r="CPY28" s="48"/>
      <c r="CPZ28" s="48"/>
      <c r="CQA28" s="48"/>
      <c r="CQB28" s="48"/>
      <c r="CQC28" s="48"/>
      <c r="CQD28" s="48"/>
      <c r="CQE28" s="48"/>
      <c r="CQF28" s="48"/>
      <c r="CQG28" s="48"/>
      <c r="CQH28" s="48"/>
      <c r="CQI28" s="48"/>
      <c r="CQJ28" s="48"/>
      <c r="CQK28" s="48"/>
      <c r="CQL28" s="48"/>
      <c r="CQM28" s="48"/>
      <c r="CQN28" s="48"/>
      <c r="CQO28" s="48"/>
      <c r="CQP28" s="48"/>
      <c r="CQQ28" s="48"/>
      <c r="CQR28" s="48"/>
      <c r="CQS28" s="48"/>
      <c r="CQT28" s="48"/>
      <c r="CQU28" s="48"/>
      <c r="CQV28" s="48"/>
      <c r="CQW28" s="48"/>
      <c r="CQX28" s="48"/>
      <c r="CQY28" s="48"/>
      <c r="CQZ28" s="48"/>
      <c r="CRA28" s="48"/>
      <c r="CRB28" s="48"/>
      <c r="CRC28" s="48"/>
      <c r="CRD28" s="48"/>
      <c r="CRE28" s="48"/>
      <c r="CRF28" s="48"/>
      <c r="CRG28" s="48"/>
      <c r="CRH28" s="48"/>
      <c r="CRI28" s="48"/>
      <c r="CRJ28" s="48"/>
      <c r="CRK28" s="48"/>
      <c r="CRL28" s="48"/>
      <c r="CRM28" s="48"/>
      <c r="CRN28" s="48"/>
      <c r="CRO28" s="48"/>
      <c r="CRP28" s="48"/>
      <c r="CRQ28" s="48"/>
      <c r="CRR28" s="48"/>
      <c r="CRS28" s="48"/>
      <c r="CRT28" s="48"/>
      <c r="CRU28" s="48"/>
      <c r="CRV28" s="48"/>
      <c r="CRW28" s="48"/>
      <c r="CRX28" s="48"/>
      <c r="CRY28" s="48"/>
      <c r="CRZ28" s="48"/>
      <c r="CSA28" s="48"/>
      <c r="CSB28" s="48"/>
      <c r="CSC28" s="48"/>
      <c r="CSD28" s="48"/>
      <c r="CSE28" s="48"/>
      <c r="CSF28" s="48"/>
      <c r="CSG28" s="48"/>
      <c r="CSH28" s="48"/>
      <c r="CSI28" s="48"/>
      <c r="CSJ28" s="48"/>
      <c r="CSK28" s="48"/>
      <c r="CSL28" s="48"/>
      <c r="CSM28" s="48"/>
      <c r="CSN28" s="48"/>
      <c r="CSO28" s="48"/>
      <c r="CSP28" s="48"/>
      <c r="CSQ28" s="48"/>
      <c r="CSR28" s="48"/>
      <c r="CSS28" s="48"/>
      <c r="CST28" s="48"/>
      <c r="CSU28" s="48"/>
      <c r="CSV28" s="48"/>
      <c r="CSW28" s="48"/>
      <c r="CSX28" s="48"/>
      <c r="CSY28" s="48"/>
      <c r="CSZ28" s="48"/>
      <c r="CTA28" s="48"/>
      <c r="CTB28" s="48"/>
      <c r="CTC28" s="48"/>
      <c r="CTD28" s="48"/>
      <c r="CTE28" s="48"/>
      <c r="CTF28" s="48"/>
      <c r="CTG28" s="48"/>
      <c r="CTH28" s="48"/>
      <c r="CTI28" s="48"/>
      <c r="CTJ28" s="48"/>
      <c r="CTK28" s="48"/>
      <c r="CTL28" s="48"/>
      <c r="CTM28" s="48"/>
      <c r="CTN28" s="48"/>
      <c r="CTO28" s="48"/>
      <c r="CTP28" s="48"/>
      <c r="CTQ28" s="48"/>
      <c r="CTR28" s="48"/>
      <c r="CTS28" s="48"/>
      <c r="CTT28" s="48"/>
      <c r="CTU28" s="48"/>
      <c r="CTV28" s="48"/>
      <c r="CTW28" s="48"/>
      <c r="CTX28" s="48"/>
      <c r="CTY28" s="48"/>
      <c r="CTZ28" s="48"/>
      <c r="CUA28" s="48"/>
      <c r="CUB28" s="48"/>
      <c r="CUC28" s="48"/>
      <c r="CUD28" s="48"/>
      <c r="CUE28" s="48"/>
      <c r="CUF28" s="48"/>
      <c r="CUG28" s="48"/>
      <c r="CUH28" s="48"/>
      <c r="CUI28" s="48"/>
      <c r="CUJ28" s="48"/>
      <c r="CUK28" s="48"/>
      <c r="CUL28" s="48"/>
      <c r="CUM28" s="48"/>
      <c r="CUN28" s="48"/>
      <c r="CUO28" s="48"/>
      <c r="CUP28" s="48"/>
      <c r="CUQ28" s="48"/>
      <c r="CUR28" s="48"/>
      <c r="CUS28" s="48"/>
      <c r="CUT28" s="48"/>
      <c r="CUU28" s="48"/>
      <c r="CUV28" s="48"/>
      <c r="CUW28" s="48"/>
      <c r="CUX28" s="48"/>
      <c r="CUY28" s="48"/>
      <c r="CUZ28" s="48"/>
      <c r="CVA28" s="48"/>
      <c r="CVB28" s="48"/>
      <c r="CVC28" s="48"/>
      <c r="CVD28" s="48"/>
      <c r="CVE28" s="48"/>
      <c r="CVF28" s="48"/>
      <c r="CVG28" s="48"/>
      <c r="CVH28" s="48"/>
      <c r="CVI28" s="48"/>
      <c r="CVJ28" s="48"/>
      <c r="CVK28" s="48"/>
      <c r="CVL28" s="48"/>
      <c r="CVM28" s="48"/>
      <c r="CVN28" s="48"/>
      <c r="CVO28" s="48"/>
      <c r="CVP28" s="48"/>
      <c r="CVQ28" s="48"/>
      <c r="CVR28" s="48"/>
      <c r="CVS28" s="48"/>
      <c r="CVT28" s="48"/>
      <c r="CVU28" s="48"/>
      <c r="CVV28" s="48"/>
      <c r="CVW28" s="48"/>
      <c r="CVX28" s="48"/>
      <c r="CVY28" s="48"/>
      <c r="CVZ28" s="48"/>
      <c r="CWA28" s="48"/>
      <c r="CWB28" s="48"/>
      <c r="CWC28" s="48"/>
      <c r="CWD28" s="48"/>
      <c r="CWE28" s="48"/>
      <c r="CWF28" s="48"/>
      <c r="CWG28" s="48"/>
      <c r="CWH28" s="48"/>
      <c r="CWI28" s="48"/>
      <c r="CWJ28" s="48"/>
      <c r="CWK28" s="48"/>
      <c r="CWL28" s="48"/>
      <c r="CWM28" s="48"/>
      <c r="CWN28" s="48"/>
      <c r="CWO28" s="48"/>
      <c r="CWP28" s="48"/>
      <c r="CWQ28" s="48"/>
      <c r="CWR28" s="48"/>
      <c r="CWS28" s="48"/>
      <c r="CWT28" s="48"/>
      <c r="CWU28" s="48"/>
      <c r="CWV28" s="48"/>
      <c r="CWW28" s="48"/>
      <c r="CWX28" s="48"/>
      <c r="CWY28" s="48"/>
      <c r="CWZ28" s="48"/>
      <c r="CXA28" s="48"/>
      <c r="CXB28" s="48"/>
      <c r="CXC28" s="48"/>
      <c r="CXD28" s="48"/>
      <c r="CXE28" s="48"/>
      <c r="CXF28" s="48"/>
      <c r="CXG28" s="48"/>
      <c r="CXH28" s="48"/>
      <c r="CXI28" s="48"/>
      <c r="CXJ28" s="48"/>
      <c r="CXK28" s="48"/>
      <c r="CXL28" s="48"/>
      <c r="CXM28" s="48"/>
      <c r="CXN28" s="48"/>
      <c r="CXO28" s="48"/>
      <c r="CXP28" s="48"/>
      <c r="CXQ28" s="48"/>
      <c r="CXR28" s="48"/>
      <c r="CXS28" s="48"/>
      <c r="CXT28" s="48"/>
      <c r="CXU28" s="48"/>
      <c r="CXV28" s="48"/>
      <c r="CXW28" s="48"/>
      <c r="CXX28" s="48"/>
      <c r="CXY28" s="48"/>
      <c r="CXZ28" s="48"/>
      <c r="CYA28" s="48"/>
      <c r="CYB28" s="48"/>
      <c r="CYC28" s="48"/>
      <c r="CYD28" s="48"/>
      <c r="CYE28" s="48"/>
      <c r="CYF28" s="48"/>
      <c r="CYG28" s="48"/>
      <c r="CYH28" s="48"/>
      <c r="CYI28" s="48"/>
      <c r="CYJ28" s="48"/>
      <c r="CYK28" s="48"/>
      <c r="CYL28" s="48"/>
      <c r="CYM28" s="48"/>
      <c r="CYN28" s="48"/>
      <c r="CYO28" s="48"/>
      <c r="CYP28" s="48"/>
      <c r="CYQ28" s="48"/>
      <c r="CYR28" s="48"/>
      <c r="CYS28" s="48"/>
      <c r="CYT28" s="48"/>
      <c r="CYU28" s="48"/>
      <c r="CYV28" s="48"/>
      <c r="CYW28" s="48"/>
      <c r="CYX28" s="48"/>
      <c r="CYY28" s="48"/>
      <c r="CYZ28" s="48"/>
      <c r="CZA28" s="48"/>
      <c r="CZB28" s="48"/>
      <c r="CZC28" s="48"/>
      <c r="CZD28" s="48"/>
      <c r="CZE28" s="48"/>
      <c r="CZF28" s="48"/>
      <c r="CZG28" s="48"/>
      <c r="CZH28" s="48"/>
      <c r="CZI28" s="48"/>
      <c r="CZJ28" s="48"/>
      <c r="CZK28" s="48"/>
      <c r="CZL28" s="48"/>
      <c r="CZM28" s="48"/>
      <c r="CZN28" s="48"/>
      <c r="CZO28" s="48"/>
      <c r="CZP28" s="48"/>
      <c r="CZQ28" s="48"/>
      <c r="CZR28" s="48"/>
      <c r="CZS28" s="48"/>
      <c r="CZT28" s="48"/>
      <c r="CZU28" s="48"/>
      <c r="CZV28" s="48"/>
      <c r="CZW28" s="48"/>
      <c r="CZX28" s="48"/>
      <c r="CZY28" s="48"/>
      <c r="CZZ28" s="48"/>
      <c r="DAA28" s="48"/>
      <c r="DAB28" s="48"/>
      <c r="DAC28" s="48"/>
      <c r="DAD28" s="48"/>
      <c r="DAE28" s="48"/>
      <c r="DAF28" s="48"/>
      <c r="DAG28" s="48"/>
      <c r="DAH28" s="48"/>
      <c r="DAI28" s="48"/>
      <c r="DAJ28" s="48"/>
      <c r="DAK28" s="48"/>
      <c r="DAL28" s="48"/>
      <c r="DAM28" s="48"/>
      <c r="DAN28" s="48"/>
      <c r="DAO28" s="48"/>
      <c r="DAP28" s="48"/>
      <c r="DAQ28" s="48"/>
      <c r="DAR28" s="48"/>
      <c r="DAS28" s="48"/>
      <c r="DAT28" s="48"/>
      <c r="DAU28" s="48"/>
      <c r="DAV28" s="48"/>
      <c r="DAW28" s="48"/>
      <c r="DAX28" s="48"/>
      <c r="DAY28" s="48"/>
      <c r="DAZ28" s="48"/>
      <c r="DBA28" s="48"/>
      <c r="DBB28" s="48"/>
      <c r="DBC28" s="48"/>
      <c r="DBD28" s="48"/>
      <c r="DBE28" s="48"/>
      <c r="DBF28" s="48"/>
      <c r="DBG28" s="48"/>
      <c r="DBH28" s="48"/>
      <c r="DBI28" s="48"/>
      <c r="DBJ28" s="48"/>
      <c r="DBK28" s="48"/>
      <c r="DBL28" s="48"/>
      <c r="DBM28" s="48"/>
      <c r="DBN28" s="48"/>
      <c r="DBO28" s="48"/>
      <c r="DBP28" s="48"/>
      <c r="DBQ28" s="48"/>
      <c r="DBR28" s="48"/>
      <c r="DBS28" s="48"/>
      <c r="DBT28" s="48"/>
      <c r="DBU28" s="48"/>
      <c r="DBV28" s="48"/>
      <c r="DBW28" s="48"/>
      <c r="DBX28" s="48"/>
      <c r="DBY28" s="48"/>
      <c r="DBZ28" s="48"/>
      <c r="DCA28" s="48"/>
      <c r="DCB28" s="48"/>
      <c r="DCC28" s="48"/>
      <c r="DCD28" s="48"/>
      <c r="DCE28" s="48"/>
      <c r="DCF28" s="48"/>
      <c r="DCG28" s="48"/>
      <c r="DCH28" s="48"/>
      <c r="DCI28" s="48"/>
      <c r="DCJ28" s="48"/>
      <c r="DCK28" s="48"/>
      <c r="DCL28" s="48"/>
      <c r="DCM28" s="48"/>
      <c r="DCN28" s="48"/>
      <c r="DCO28" s="48"/>
      <c r="DCP28" s="48"/>
      <c r="DCQ28" s="48"/>
      <c r="DCR28" s="48"/>
      <c r="DCS28" s="48"/>
      <c r="DCT28" s="48"/>
      <c r="DCU28" s="48"/>
      <c r="DCV28" s="48"/>
      <c r="DCW28" s="48"/>
      <c r="DCX28" s="48"/>
      <c r="DCY28" s="48"/>
      <c r="DCZ28" s="48"/>
      <c r="DDA28" s="48"/>
      <c r="DDB28" s="48"/>
      <c r="DDC28" s="48"/>
      <c r="DDD28" s="48"/>
      <c r="DDE28" s="48"/>
      <c r="DDF28" s="48"/>
      <c r="DDG28" s="48"/>
      <c r="DDH28" s="48"/>
      <c r="DDI28" s="48"/>
      <c r="DDJ28" s="48"/>
      <c r="DDK28" s="48"/>
      <c r="DDL28" s="48"/>
      <c r="DDM28" s="48"/>
      <c r="DDN28" s="48"/>
      <c r="DDO28" s="48"/>
      <c r="DDP28" s="48"/>
      <c r="DDQ28" s="48"/>
      <c r="DDR28" s="48"/>
      <c r="DDS28" s="48"/>
      <c r="DDT28" s="48"/>
      <c r="DDU28" s="48"/>
      <c r="DDV28" s="48"/>
      <c r="DDW28" s="48"/>
      <c r="DDX28" s="48"/>
      <c r="DDY28" s="48"/>
      <c r="DDZ28" s="48"/>
      <c r="DEA28" s="48"/>
      <c r="DEB28" s="48"/>
      <c r="DEC28" s="48"/>
      <c r="DED28" s="48"/>
      <c r="DEE28" s="48"/>
      <c r="DEF28" s="48"/>
      <c r="DEG28" s="48"/>
      <c r="DEH28" s="48"/>
      <c r="DEI28" s="48"/>
      <c r="DEJ28" s="48"/>
      <c r="DEK28" s="48"/>
      <c r="DEL28" s="48"/>
      <c r="DEM28" s="48"/>
      <c r="DEN28" s="48"/>
      <c r="DEO28" s="48"/>
      <c r="DEP28" s="48"/>
      <c r="DEQ28" s="48"/>
      <c r="DER28" s="48"/>
      <c r="DES28" s="48"/>
      <c r="DET28" s="48"/>
      <c r="DEU28" s="48"/>
      <c r="DEV28" s="48"/>
      <c r="DEW28" s="48"/>
      <c r="DEX28" s="48"/>
      <c r="DEY28" s="48"/>
      <c r="DEZ28" s="48"/>
      <c r="DFA28" s="48"/>
      <c r="DFB28" s="48"/>
      <c r="DFC28" s="48"/>
      <c r="DFD28" s="48"/>
      <c r="DFE28" s="48"/>
      <c r="DFF28" s="48"/>
      <c r="DFG28" s="48"/>
      <c r="DFH28" s="48"/>
      <c r="DFI28" s="48"/>
      <c r="DFJ28" s="48"/>
      <c r="DFK28" s="48"/>
      <c r="DFL28" s="48"/>
      <c r="DFM28" s="48"/>
      <c r="DFN28" s="48"/>
      <c r="DFO28" s="48"/>
      <c r="DFP28" s="48"/>
      <c r="DFQ28" s="48"/>
      <c r="DFR28" s="48"/>
      <c r="DFS28" s="48"/>
      <c r="DFT28" s="48"/>
      <c r="DFU28" s="48"/>
      <c r="DFV28" s="48"/>
      <c r="DFW28" s="48"/>
      <c r="DFX28" s="48"/>
      <c r="DFY28" s="48"/>
      <c r="DFZ28" s="48"/>
      <c r="DGA28" s="48"/>
      <c r="DGB28" s="48"/>
      <c r="DGC28" s="48"/>
      <c r="DGD28" s="48"/>
      <c r="DGE28" s="48"/>
      <c r="DGF28" s="48"/>
      <c r="DGG28" s="48"/>
      <c r="DGH28" s="48"/>
      <c r="DGI28" s="48"/>
      <c r="DGJ28" s="48"/>
      <c r="DGK28" s="48"/>
      <c r="DGL28" s="48"/>
      <c r="DGM28" s="48"/>
      <c r="DGN28" s="48"/>
      <c r="DGO28" s="48"/>
      <c r="DGP28" s="48"/>
      <c r="DGQ28" s="48"/>
      <c r="DGR28" s="48"/>
      <c r="DGS28" s="48"/>
      <c r="DGT28" s="48"/>
      <c r="DGU28" s="48"/>
      <c r="DGV28" s="48"/>
      <c r="DGW28" s="48"/>
      <c r="DGX28" s="48"/>
      <c r="DGY28" s="48"/>
      <c r="DGZ28" s="48"/>
      <c r="DHA28" s="48"/>
      <c r="DHB28" s="48"/>
      <c r="DHC28" s="48"/>
      <c r="DHD28" s="48"/>
      <c r="DHE28" s="48"/>
      <c r="DHF28" s="48"/>
      <c r="DHG28" s="48"/>
      <c r="DHH28" s="48"/>
      <c r="DHI28" s="48"/>
      <c r="DHJ28" s="48"/>
      <c r="DHK28" s="48"/>
      <c r="DHL28" s="48"/>
      <c r="DHM28" s="48"/>
      <c r="DHN28" s="48"/>
      <c r="DHO28" s="48"/>
      <c r="DHP28" s="48"/>
      <c r="DHQ28" s="48"/>
      <c r="DHR28" s="48"/>
      <c r="DHS28" s="48"/>
      <c r="DHT28" s="48"/>
      <c r="DHU28" s="48"/>
      <c r="DHV28" s="48"/>
      <c r="DHW28" s="48"/>
      <c r="DHX28" s="48"/>
      <c r="DHY28" s="48"/>
      <c r="DHZ28" s="48"/>
      <c r="DIA28" s="48"/>
      <c r="DIB28" s="48"/>
      <c r="DIC28" s="48"/>
      <c r="DID28" s="48"/>
      <c r="DIE28" s="48"/>
      <c r="DIF28" s="48"/>
      <c r="DIG28" s="48"/>
      <c r="DIH28" s="48"/>
      <c r="DII28" s="48"/>
      <c r="DIJ28" s="48"/>
      <c r="DIK28" s="48"/>
      <c r="DIL28" s="48"/>
      <c r="DIM28" s="48"/>
      <c r="DIN28" s="48"/>
      <c r="DIO28" s="48"/>
      <c r="DIP28" s="48"/>
      <c r="DIQ28" s="48"/>
      <c r="DIR28" s="48"/>
      <c r="DIS28" s="48"/>
      <c r="DIT28" s="48"/>
      <c r="DIU28" s="48"/>
      <c r="DIV28" s="48"/>
      <c r="DIW28" s="48"/>
      <c r="DIX28" s="48"/>
      <c r="DIY28" s="48"/>
      <c r="DIZ28" s="48"/>
      <c r="DJA28" s="48"/>
      <c r="DJB28" s="48"/>
      <c r="DJC28" s="48"/>
      <c r="DJD28" s="48"/>
      <c r="DJE28" s="48"/>
      <c r="DJF28" s="48"/>
      <c r="DJG28" s="48"/>
      <c r="DJH28" s="48"/>
      <c r="DJI28" s="48"/>
      <c r="DJJ28" s="48"/>
      <c r="DJK28" s="48"/>
      <c r="DJL28" s="48"/>
      <c r="DJM28" s="48"/>
      <c r="DJN28" s="48"/>
      <c r="DJO28" s="48"/>
      <c r="DJP28" s="48"/>
      <c r="DJQ28" s="48"/>
      <c r="DJR28" s="48"/>
      <c r="DJS28" s="48"/>
      <c r="DJT28" s="48"/>
      <c r="DJU28" s="48"/>
      <c r="DJV28" s="48"/>
      <c r="DJW28" s="48"/>
      <c r="DJX28" s="48"/>
      <c r="DJY28" s="48"/>
      <c r="DJZ28" s="48"/>
      <c r="DKA28" s="48"/>
      <c r="DKB28" s="48"/>
      <c r="DKC28" s="48"/>
      <c r="DKD28" s="48"/>
      <c r="DKE28" s="48"/>
      <c r="DKF28" s="48"/>
      <c r="DKG28" s="48"/>
      <c r="DKH28" s="48"/>
      <c r="DKI28" s="48"/>
      <c r="DKJ28" s="48"/>
      <c r="DKK28" s="48"/>
      <c r="DKL28" s="48"/>
      <c r="DKM28" s="48"/>
      <c r="DKN28" s="48"/>
      <c r="DKO28" s="48"/>
      <c r="DKP28" s="48"/>
      <c r="DKQ28" s="48"/>
      <c r="DKR28" s="48"/>
      <c r="DKS28" s="48"/>
      <c r="DKT28" s="48"/>
      <c r="DKU28" s="48"/>
      <c r="DKV28" s="48"/>
      <c r="DKW28" s="48"/>
      <c r="DKX28" s="48"/>
      <c r="DKY28" s="48"/>
      <c r="DKZ28" s="48"/>
      <c r="DLA28" s="48"/>
      <c r="DLB28" s="48"/>
      <c r="DLC28" s="48"/>
      <c r="DLD28" s="48"/>
      <c r="DLE28" s="48"/>
      <c r="DLF28" s="48"/>
      <c r="DLG28" s="48"/>
      <c r="DLH28" s="48"/>
      <c r="DLI28" s="48"/>
      <c r="DLJ28" s="48"/>
      <c r="DLK28" s="48"/>
      <c r="DLL28" s="48"/>
      <c r="DLM28" s="48"/>
      <c r="DLN28" s="48"/>
      <c r="DLO28" s="48"/>
      <c r="DLP28" s="48"/>
      <c r="DLQ28" s="48"/>
      <c r="DLR28" s="48"/>
      <c r="DLS28" s="48"/>
      <c r="DLT28" s="48"/>
      <c r="DLU28" s="48"/>
      <c r="DLV28" s="48"/>
      <c r="DLW28" s="48"/>
      <c r="DLX28" s="48"/>
      <c r="DLY28" s="48"/>
      <c r="DLZ28" s="48"/>
      <c r="DMA28" s="48"/>
      <c r="DMB28" s="48"/>
      <c r="DMC28" s="48"/>
      <c r="DMD28" s="48"/>
      <c r="DME28" s="48"/>
      <c r="DMF28" s="48"/>
      <c r="DMG28" s="48"/>
      <c r="DMH28" s="48"/>
      <c r="DMI28" s="48"/>
      <c r="DMJ28" s="48"/>
      <c r="DMK28" s="48"/>
      <c r="DML28" s="48"/>
      <c r="DMM28" s="48"/>
      <c r="DMN28" s="48"/>
      <c r="DMO28" s="48"/>
      <c r="DMP28" s="48"/>
      <c r="DMQ28" s="48"/>
      <c r="DMR28" s="48"/>
      <c r="DMS28" s="48"/>
      <c r="DMT28" s="48"/>
      <c r="DMU28" s="48"/>
      <c r="DMV28" s="48"/>
      <c r="DMW28" s="48"/>
      <c r="DMX28" s="48"/>
      <c r="DMY28" s="48"/>
      <c r="DMZ28" s="48"/>
      <c r="DNA28" s="48"/>
      <c r="DNB28" s="48"/>
      <c r="DNC28" s="48"/>
      <c r="DND28" s="48"/>
      <c r="DNE28" s="48"/>
      <c r="DNF28" s="48"/>
      <c r="DNG28" s="48"/>
      <c r="DNH28" s="48"/>
      <c r="DNI28" s="48"/>
      <c r="DNJ28" s="48"/>
      <c r="DNK28" s="48"/>
      <c r="DNL28" s="48"/>
      <c r="DNM28" s="48"/>
      <c r="DNN28" s="48"/>
      <c r="DNO28" s="48"/>
      <c r="DNP28" s="48"/>
      <c r="DNQ28" s="48"/>
      <c r="DNR28" s="48"/>
      <c r="DNS28" s="48"/>
      <c r="DNT28" s="48"/>
      <c r="DNU28" s="48"/>
      <c r="DNV28" s="48"/>
      <c r="DNW28" s="48"/>
      <c r="DNX28" s="48"/>
      <c r="DNY28" s="48"/>
      <c r="DNZ28" s="48"/>
      <c r="DOA28" s="48"/>
      <c r="DOB28" s="48"/>
      <c r="DOC28" s="48"/>
      <c r="DOD28" s="48"/>
      <c r="DOE28" s="48"/>
      <c r="DOF28" s="48"/>
      <c r="DOG28" s="48"/>
      <c r="DOH28" s="48"/>
      <c r="DOI28" s="48"/>
      <c r="DOJ28" s="48"/>
      <c r="DOK28" s="48"/>
      <c r="DOL28" s="48"/>
      <c r="DOM28" s="48"/>
      <c r="DON28" s="48"/>
      <c r="DOO28" s="48"/>
      <c r="DOP28" s="48"/>
      <c r="DOQ28" s="48"/>
      <c r="DOR28" s="48"/>
      <c r="DOS28" s="48"/>
      <c r="DOT28" s="48"/>
      <c r="DOU28" s="48"/>
      <c r="DOV28" s="48"/>
      <c r="DOW28" s="48"/>
      <c r="DOX28" s="48"/>
      <c r="DOY28" s="48"/>
      <c r="DOZ28" s="48"/>
      <c r="DPA28" s="48"/>
      <c r="DPB28" s="48"/>
      <c r="DPC28" s="48"/>
      <c r="DPD28" s="48"/>
      <c r="DPE28" s="48"/>
      <c r="DPF28" s="48"/>
      <c r="DPG28" s="48"/>
      <c r="DPH28" s="48"/>
      <c r="DPI28" s="48"/>
      <c r="DPJ28" s="48"/>
      <c r="DPK28" s="48"/>
      <c r="DPL28" s="48"/>
      <c r="DPM28" s="48"/>
      <c r="DPN28" s="48"/>
      <c r="DPO28" s="48"/>
      <c r="DPP28" s="48"/>
      <c r="DPQ28" s="48"/>
      <c r="DPR28" s="48"/>
      <c r="DPS28" s="48"/>
      <c r="DPT28" s="48"/>
      <c r="DPU28" s="48"/>
      <c r="DPV28" s="48"/>
      <c r="DPW28" s="48"/>
      <c r="DPX28" s="48"/>
      <c r="DPY28" s="48"/>
      <c r="DPZ28" s="48"/>
      <c r="DQA28" s="48"/>
      <c r="DQB28" s="48"/>
      <c r="DQC28" s="48"/>
      <c r="DQD28" s="48"/>
      <c r="DQE28" s="48"/>
      <c r="DQF28" s="48"/>
      <c r="DQG28" s="48"/>
      <c r="DQH28" s="48"/>
      <c r="DQI28" s="48"/>
      <c r="DQJ28" s="48"/>
      <c r="DQK28" s="48"/>
      <c r="DQL28" s="48"/>
      <c r="DQM28" s="48"/>
      <c r="DQN28" s="48"/>
      <c r="DQO28" s="48"/>
      <c r="DQP28" s="48"/>
      <c r="DQQ28" s="48"/>
      <c r="DQR28" s="48"/>
      <c r="DQS28" s="48"/>
      <c r="DQT28" s="48"/>
      <c r="DQU28" s="48"/>
      <c r="DQV28" s="48"/>
      <c r="DQW28" s="48"/>
      <c r="DQX28" s="48"/>
      <c r="DQY28" s="48"/>
      <c r="DQZ28" s="48"/>
      <c r="DRA28" s="48"/>
      <c r="DRB28" s="48"/>
      <c r="DRC28" s="48"/>
      <c r="DRD28" s="48"/>
      <c r="DRE28" s="48"/>
      <c r="DRF28" s="48"/>
      <c r="DRG28" s="48"/>
      <c r="DRH28" s="48"/>
      <c r="DRI28" s="48"/>
      <c r="DRJ28" s="48"/>
      <c r="DRK28" s="48"/>
      <c r="DRL28" s="48"/>
      <c r="DRM28" s="48"/>
      <c r="DRN28" s="48"/>
      <c r="DRO28" s="48"/>
      <c r="DRP28" s="48"/>
      <c r="DRQ28" s="48"/>
      <c r="DRR28" s="48"/>
      <c r="DRS28" s="48"/>
      <c r="DRT28" s="48"/>
      <c r="DRU28" s="48"/>
      <c r="DRV28" s="48"/>
      <c r="DRW28" s="48"/>
      <c r="DRX28" s="48"/>
      <c r="DRY28" s="48"/>
      <c r="DRZ28" s="48"/>
      <c r="DSA28" s="48"/>
      <c r="DSB28" s="48"/>
      <c r="DSC28" s="48"/>
      <c r="DSD28" s="48"/>
      <c r="DSE28" s="48"/>
      <c r="DSF28" s="48"/>
      <c r="DSG28" s="48"/>
      <c r="DSH28" s="48"/>
      <c r="DSI28" s="48"/>
      <c r="DSJ28" s="48"/>
      <c r="DSK28" s="48"/>
      <c r="DSL28" s="48"/>
      <c r="DSM28" s="48"/>
      <c r="DSN28" s="48"/>
      <c r="DSO28" s="48"/>
      <c r="DSP28" s="48"/>
      <c r="DSQ28" s="48"/>
      <c r="DSR28" s="48"/>
      <c r="DSS28" s="48"/>
      <c r="DST28" s="48"/>
      <c r="DSU28" s="48"/>
      <c r="DSV28" s="48"/>
      <c r="DSW28" s="48"/>
      <c r="DSX28" s="48"/>
      <c r="DSY28" s="48"/>
      <c r="DSZ28" s="48"/>
      <c r="DTA28" s="48"/>
      <c r="DTB28" s="48"/>
      <c r="DTC28" s="48"/>
      <c r="DTD28" s="48"/>
      <c r="DTE28" s="48"/>
      <c r="DTF28" s="48"/>
      <c r="DTG28" s="48"/>
      <c r="DTH28" s="48"/>
      <c r="DTI28" s="48"/>
      <c r="DTJ28" s="48"/>
      <c r="DTK28" s="48"/>
      <c r="DTL28" s="48"/>
      <c r="DTM28" s="48"/>
      <c r="DTN28" s="48"/>
      <c r="DTO28" s="48"/>
      <c r="DTP28" s="48"/>
      <c r="DTQ28" s="48"/>
      <c r="DTR28" s="48"/>
      <c r="DTS28" s="48"/>
      <c r="DTT28" s="48"/>
      <c r="DTU28" s="48"/>
      <c r="DTV28" s="48"/>
      <c r="DTW28" s="48"/>
      <c r="DTX28" s="48"/>
      <c r="DTY28" s="48"/>
      <c r="DTZ28" s="48"/>
      <c r="DUA28" s="48"/>
      <c r="DUB28" s="48"/>
      <c r="DUC28" s="48"/>
      <c r="DUD28" s="48"/>
      <c r="DUE28" s="48"/>
      <c r="DUF28" s="48"/>
      <c r="DUG28" s="48"/>
      <c r="DUH28" s="48"/>
      <c r="DUI28" s="48"/>
      <c r="DUJ28" s="48"/>
      <c r="DUK28" s="48"/>
      <c r="DUL28" s="48"/>
      <c r="DUM28" s="48"/>
      <c r="DUN28" s="48"/>
      <c r="DUO28" s="48"/>
      <c r="DUP28" s="48"/>
      <c r="DUQ28" s="48"/>
      <c r="DUR28" s="48"/>
      <c r="DUS28" s="48"/>
      <c r="DUT28" s="48"/>
      <c r="DUU28" s="48"/>
      <c r="DUV28" s="48"/>
      <c r="DUW28" s="48"/>
      <c r="DUX28" s="48"/>
      <c r="DUY28" s="48"/>
      <c r="DUZ28" s="48"/>
      <c r="DVA28" s="48"/>
      <c r="DVB28" s="48"/>
      <c r="DVC28" s="48"/>
      <c r="DVD28" s="48"/>
      <c r="DVE28" s="48"/>
      <c r="DVF28" s="48"/>
      <c r="DVG28" s="48"/>
      <c r="DVH28" s="48"/>
      <c r="DVI28" s="48"/>
      <c r="DVJ28" s="48"/>
      <c r="DVK28" s="48"/>
      <c r="DVL28" s="48"/>
      <c r="DVM28" s="48"/>
      <c r="DVN28" s="48"/>
      <c r="DVO28" s="48"/>
      <c r="DVP28" s="48"/>
      <c r="DVQ28" s="48"/>
      <c r="DVR28" s="48"/>
      <c r="DVS28" s="48"/>
      <c r="DVT28" s="48"/>
      <c r="DVU28" s="48"/>
      <c r="DVV28" s="48"/>
      <c r="DVW28" s="48"/>
      <c r="DVX28" s="48"/>
      <c r="DVY28" s="48"/>
      <c r="DVZ28" s="48"/>
      <c r="DWA28" s="48"/>
      <c r="DWB28" s="48"/>
      <c r="DWC28" s="48"/>
      <c r="DWD28" s="48"/>
      <c r="DWE28" s="48"/>
      <c r="DWF28" s="48"/>
      <c r="DWG28" s="48"/>
      <c r="DWH28" s="48"/>
      <c r="DWI28" s="48"/>
      <c r="DWJ28" s="48"/>
      <c r="DWK28" s="48"/>
      <c r="DWL28" s="48"/>
      <c r="DWM28" s="48"/>
      <c r="DWN28" s="48"/>
      <c r="DWO28" s="48"/>
      <c r="DWP28" s="48"/>
      <c r="DWQ28" s="48"/>
      <c r="DWR28" s="48"/>
      <c r="DWS28" s="48"/>
      <c r="DWT28" s="48"/>
      <c r="DWU28" s="48"/>
      <c r="DWV28" s="48"/>
      <c r="DWW28" s="48"/>
      <c r="DWX28" s="48"/>
      <c r="DWY28" s="48"/>
      <c r="DWZ28" s="48"/>
      <c r="DXA28" s="48"/>
      <c r="DXB28" s="48"/>
      <c r="DXC28" s="48"/>
      <c r="DXD28" s="48"/>
      <c r="DXE28" s="48"/>
      <c r="DXF28" s="48"/>
      <c r="DXG28" s="48"/>
      <c r="DXH28" s="48"/>
      <c r="DXI28" s="48"/>
      <c r="DXJ28" s="48"/>
      <c r="DXK28" s="48"/>
      <c r="DXL28" s="48"/>
      <c r="DXM28" s="48"/>
      <c r="DXN28" s="48"/>
      <c r="DXO28" s="48"/>
      <c r="DXP28" s="48"/>
      <c r="DXQ28" s="48"/>
      <c r="DXR28" s="48"/>
      <c r="DXS28" s="48"/>
      <c r="DXT28" s="48"/>
      <c r="DXU28" s="48"/>
      <c r="DXV28" s="48"/>
      <c r="DXW28" s="48"/>
      <c r="DXX28" s="48"/>
      <c r="DXY28" s="48"/>
      <c r="DXZ28" s="48"/>
      <c r="DYA28" s="48"/>
      <c r="DYB28" s="48"/>
      <c r="DYC28" s="48"/>
      <c r="DYD28" s="48"/>
      <c r="DYE28" s="48"/>
      <c r="DYF28" s="48"/>
      <c r="DYG28" s="48"/>
      <c r="DYH28" s="48"/>
      <c r="DYI28" s="48"/>
      <c r="DYJ28" s="48"/>
      <c r="DYK28" s="48"/>
      <c r="DYL28" s="48"/>
      <c r="DYM28" s="48"/>
      <c r="DYN28" s="48"/>
      <c r="DYO28" s="48"/>
      <c r="DYP28" s="48"/>
      <c r="DYQ28" s="48"/>
      <c r="DYR28" s="48"/>
      <c r="DYS28" s="48"/>
      <c r="DYT28" s="48"/>
      <c r="DYU28" s="48"/>
      <c r="DYV28" s="48"/>
      <c r="DYW28" s="48"/>
      <c r="DYX28" s="48"/>
      <c r="DYY28" s="48"/>
      <c r="DYZ28" s="48"/>
      <c r="DZA28" s="48"/>
      <c r="DZB28" s="48"/>
      <c r="DZC28" s="48"/>
      <c r="DZD28" s="48"/>
      <c r="DZE28" s="48"/>
      <c r="DZF28" s="48"/>
      <c r="DZG28" s="48"/>
      <c r="DZH28" s="48"/>
      <c r="DZI28" s="48"/>
      <c r="DZJ28" s="48"/>
      <c r="DZK28" s="48"/>
      <c r="DZL28" s="48"/>
      <c r="DZM28" s="48"/>
      <c r="DZN28" s="48"/>
      <c r="DZO28" s="48"/>
      <c r="DZP28" s="48"/>
      <c r="DZQ28" s="48"/>
      <c r="DZR28" s="48"/>
      <c r="DZS28" s="48"/>
      <c r="DZT28" s="48"/>
      <c r="DZU28" s="48"/>
      <c r="DZV28" s="48"/>
      <c r="DZW28" s="48"/>
      <c r="DZX28" s="48"/>
      <c r="DZY28" s="48"/>
      <c r="DZZ28" s="48"/>
      <c r="EAA28" s="48"/>
      <c r="EAB28" s="48"/>
      <c r="EAC28" s="48"/>
      <c r="EAD28" s="48"/>
      <c r="EAE28" s="48"/>
      <c r="EAF28" s="48"/>
      <c r="EAG28" s="48"/>
      <c r="EAH28" s="48"/>
      <c r="EAI28" s="48"/>
      <c r="EAJ28" s="48"/>
      <c r="EAK28" s="48"/>
      <c r="EAL28" s="48"/>
      <c r="EAM28" s="48"/>
      <c r="EAN28" s="48"/>
      <c r="EAO28" s="48"/>
      <c r="EAP28" s="48"/>
      <c r="EAQ28" s="48"/>
      <c r="EAR28" s="48"/>
      <c r="EAS28" s="48"/>
      <c r="EAT28" s="48"/>
      <c r="EAU28" s="48"/>
      <c r="EAV28" s="48"/>
      <c r="EAW28" s="48"/>
      <c r="EAX28" s="48"/>
      <c r="EAY28" s="48"/>
      <c r="EAZ28" s="48"/>
      <c r="EBA28" s="48"/>
      <c r="EBB28" s="48"/>
      <c r="EBC28" s="48"/>
      <c r="EBD28" s="48"/>
      <c r="EBE28" s="48"/>
      <c r="EBF28" s="48"/>
      <c r="EBG28" s="48"/>
      <c r="EBH28" s="48"/>
      <c r="EBI28" s="48"/>
      <c r="EBJ28" s="48"/>
      <c r="EBK28" s="48"/>
      <c r="EBL28" s="48"/>
      <c r="EBM28" s="48"/>
      <c r="EBN28" s="48"/>
      <c r="EBO28" s="48"/>
      <c r="EBP28" s="48"/>
      <c r="EBQ28" s="48"/>
      <c r="EBR28" s="48"/>
      <c r="EBS28" s="48"/>
      <c r="EBT28" s="48"/>
      <c r="EBU28" s="48"/>
      <c r="EBV28" s="48"/>
      <c r="EBW28" s="48"/>
      <c r="EBX28" s="48"/>
      <c r="EBY28" s="48"/>
      <c r="EBZ28" s="48"/>
      <c r="ECA28" s="48"/>
      <c r="ECB28" s="48"/>
      <c r="ECC28" s="48"/>
      <c r="ECD28" s="48"/>
      <c r="ECE28" s="48"/>
      <c r="ECF28" s="48"/>
      <c r="ECG28" s="48"/>
      <c r="ECH28" s="48"/>
      <c r="ECI28" s="48"/>
      <c r="ECJ28" s="48"/>
      <c r="ECK28" s="48"/>
      <c r="ECL28" s="48"/>
      <c r="ECM28" s="48"/>
      <c r="ECN28" s="48"/>
      <c r="ECO28" s="48"/>
      <c r="ECP28" s="48"/>
      <c r="ECQ28" s="48"/>
      <c r="ECR28" s="48"/>
      <c r="ECS28" s="48"/>
      <c r="ECT28" s="48"/>
      <c r="ECU28" s="48"/>
      <c r="ECV28" s="48"/>
      <c r="ECW28" s="48"/>
      <c r="ECX28" s="48"/>
      <c r="ECY28" s="48"/>
      <c r="ECZ28" s="48"/>
      <c r="EDA28" s="48"/>
      <c r="EDB28" s="48"/>
      <c r="EDC28" s="48"/>
      <c r="EDD28" s="48"/>
      <c r="EDE28" s="48"/>
      <c r="EDF28" s="48"/>
      <c r="EDG28" s="48"/>
      <c r="EDH28" s="48"/>
      <c r="EDI28" s="48"/>
      <c r="EDJ28" s="48"/>
      <c r="EDK28" s="48"/>
      <c r="EDL28" s="48"/>
      <c r="EDM28" s="48"/>
      <c r="EDN28" s="48"/>
      <c r="EDO28" s="48"/>
      <c r="EDP28" s="48"/>
      <c r="EDQ28" s="48"/>
      <c r="EDR28" s="48"/>
      <c r="EDS28" s="48"/>
      <c r="EDT28" s="48"/>
      <c r="EDU28" s="48"/>
      <c r="EDV28" s="48"/>
      <c r="EDW28" s="48"/>
      <c r="EDX28" s="48"/>
      <c r="EDY28" s="48"/>
      <c r="EDZ28" s="48"/>
      <c r="EEA28" s="48"/>
      <c r="EEB28" s="48"/>
      <c r="EEC28" s="48"/>
      <c r="EED28" s="48"/>
      <c r="EEE28" s="48"/>
      <c r="EEF28" s="48"/>
      <c r="EEG28" s="48"/>
      <c r="EEH28" s="48"/>
      <c r="EEI28" s="48"/>
      <c r="EEJ28" s="48"/>
      <c r="EEK28" s="48"/>
      <c r="EEL28" s="48"/>
      <c r="EEM28" s="48"/>
      <c r="EEN28" s="48"/>
      <c r="EEO28" s="48"/>
      <c r="EEP28" s="48"/>
      <c r="EEQ28" s="48"/>
      <c r="EER28" s="48"/>
      <c r="EES28" s="48"/>
      <c r="EET28" s="48"/>
      <c r="EEU28" s="48"/>
      <c r="EEV28" s="48"/>
      <c r="EEW28" s="48"/>
      <c r="EEX28" s="48"/>
      <c r="EEY28" s="48"/>
      <c r="EEZ28" s="48"/>
      <c r="EFA28" s="48"/>
      <c r="EFB28" s="48"/>
      <c r="EFC28" s="48"/>
      <c r="EFD28" s="48"/>
      <c r="EFE28" s="48"/>
      <c r="EFF28" s="48"/>
      <c r="EFG28" s="48"/>
      <c r="EFH28" s="48"/>
      <c r="EFI28" s="48"/>
      <c r="EFJ28" s="48"/>
      <c r="EFK28" s="48"/>
      <c r="EFL28" s="48"/>
      <c r="EFM28" s="48"/>
      <c r="EFN28" s="48"/>
      <c r="EFO28" s="48"/>
      <c r="EFP28" s="48"/>
      <c r="EFQ28" s="48"/>
      <c r="EFR28" s="48"/>
      <c r="EFS28" s="48"/>
      <c r="EFT28" s="48"/>
      <c r="EFU28" s="48"/>
      <c r="EFV28" s="48"/>
      <c r="EFW28" s="48"/>
      <c r="EFX28" s="48"/>
      <c r="EFY28" s="48"/>
      <c r="EFZ28" s="48"/>
      <c r="EGA28" s="48"/>
      <c r="EGB28" s="48"/>
      <c r="EGC28" s="48"/>
      <c r="EGD28" s="48"/>
      <c r="EGE28" s="48"/>
      <c r="EGF28" s="48"/>
      <c r="EGG28" s="48"/>
      <c r="EGH28" s="48"/>
      <c r="EGI28" s="48"/>
      <c r="EGJ28" s="48"/>
      <c r="EGK28" s="48"/>
      <c r="EGL28" s="48"/>
      <c r="EGM28" s="48"/>
      <c r="EGN28" s="48"/>
      <c r="EGO28" s="48"/>
      <c r="EGP28" s="48"/>
      <c r="EGQ28" s="48"/>
      <c r="EGR28" s="48"/>
      <c r="EGS28" s="48"/>
      <c r="EGT28" s="48"/>
      <c r="EGU28" s="48"/>
      <c r="EGV28" s="48"/>
      <c r="EGW28" s="48"/>
      <c r="EGX28" s="48"/>
      <c r="EGY28" s="48"/>
      <c r="EGZ28" s="48"/>
      <c r="EHA28" s="48"/>
      <c r="EHB28" s="48"/>
      <c r="EHC28" s="48"/>
      <c r="EHD28" s="48"/>
      <c r="EHE28" s="48"/>
      <c r="EHF28" s="48"/>
      <c r="EHG28" s="48"/>
      <c r="EHH28" s="48"/>
      <c r="EHI28" s="48"/>
      <c r="EHJ28" s="48"/>
      <c r="EHK28" s="48"/>
      <c r="EHL28" s="48"/>
      <c r="EHM28" s="48"/>
      <c r="EHN28" s="48"/>
      <c r="EHO28" s="48"/>
      <c r="EHP28" s="48"/>
      <c r="EHQ28" s="48"/>
      <c r="EHR28" s="48"/>
      <c r="EHS28" s="48"/>
      <c r="EHT28" s="48"/>
      <c r="EHU28" s="48"/>
      <c r="EHV28" s="48"/>
      <c r="EHW28" s="48"/>
      <c r="EHX28" s="48"/>
      <c r="EHY28" s="48"/>
      <c r="EHZ28" s="48"/>
      <c r="EIA28" s="48"/>
      <c r="EIB28" s="48"/>
      <c r="EIC28" s="48"/>
      <c r="EID28" s="48"/>
      <c r="EIE28" s="48"/>
      <c r="EIF28" s="48"/>
      <c r="EIG28" s="48"/>
      <c r="EIH28" s="48"/>
      <c r="EII28" s="48"/>
      <c r="EIJ28" s="48"/>
      <c r="EIK28" s="48"/>
      <c r="EIL28" s="48"/>
      <c r="EIM28" s="48"/>
      <c r="EIN28" s="48"/>
      <c r="EIO28" s="48"/>
      <c r="EIP28" s="48"/>
      <c r="EIQ28" s="48"/>
      <c r="EIR28" s="48"/>
      <c r="EIS28" s="48"/>
      <c r="EIT28" s="48"/>
      <c r="EIU28" s="48"/>
      <c r="EIV28" s="48"/>
      <c r="EIW28" s="48"/>
      <c r="EIX28" s="48"/>
      <c r="EIY28" s="48"/>
      <c r="EIZ28" s="48"/>
      <c r="EJA28" s="48"/>
      <c r="EJB28" s="48"/>
      <c r="EJC28" s="48"/>
      <c r="EJD28" s="48"/>
      <c r="EJE28" s="48"/>
      <c r="EJF28" s="48"/>
      <c r="EJG28" s="48"/>
      <c r="EJH28" s="48"/>
      <c r="EJI28" s="48"/>
      <c r="EJJ28" s="48"/>
      <c r="EJK28" s="48"/>
      <c r="EJL28" s="48"/>
      <c r="EJM28" s="48"/>
      <c r="EJN28" s="48"/>
      <c r="EJO28" s="48"/>
      <c r="EJP28" s="48"/>
      <c r="EJQ28" s="48"/>
      <c r="EJR28" s="48"/>
      <c r="EJS28" s="48"/>
      <c r="EJT28" s="48"/>
      <c r="EJU28" s="48"/>
      <c r="EJV28" s="48"/>
      <c r="EJW28" s="48"/>
      <c r="EJX28" s="48"/>
      <c r="EJY28" s="48"/>
      <c r="EJZ28" s="48"/>
      <c r="EKA28" s="48"/>
      <c r="EKB28" s="48"/>
      <c r="EKC28" s="48"/>
      <c r="EKD28" s="48"/>
      <c r="EKE28" s="48"/>
      <c r="EKF28" s="48"/>
      <c r="EKG28" s="48"/>
      <c r="EKH28" s="48"/>
      <c r="EKI28" s="48"/>
      <c r="EKJ28" s="48"/>
      <c r="EKK28" s="48"/>
      <c r="EKL28" s="48"/>
      <c r="EKM28" s="48"/>
      <c r="EKN28" s="48"/>
      <c r="EKO28" s="48"/>
      <c r="EKP28" s="48"/>
      <c r="EKQ28" s="48"/>
      <c r="EKR28" s="48"/>
      <c r="EKS28" s="48"/>
      <c r="EKT28" s="48"/>
      <c r="EKU28" s="48"/>
      <c r="EKV28" s="48"/>
      <c r="EKW28" s="48"/>
      <c r="EKX28" s="48"/>
      <c r="EKY28" s="48"/>
      <c r="EKZ28" s="48"/>
      <c r="ELA28" s="48"/>
      <c r="ELB28" s="48"/>
      <c r="ELC28" s="48"/>
      <c r="ELD28" s="48"/>
      <c r="ELE28" s="48"/>
      <c r="ELF28" s="48"/>
      <c r="ELG28" s="48"/>
      <c r="ELH28" s="48"/>
      <c r="ELI28" s="48"/>
      <c r="ELJ28" s="48"/>
      <c r="ELK28" s="48"/>
      <c r="ELL28" s="48"/>
      <c r="ELM28" s="48"/>
      <c r="ELN28" s="48"/>
      <c r="ELO28" s="48"/>
      <c r="ELP28" s="48"/>
      <c r="ELQ28" s="48"/>
      <c r="ELR28" s="48"/>
      <c r="ELS28" s="48"/>
      <c r="ELT28" s="48"/>
      <c r="ELU28" s="48"/>
      <c r="ELV28" s="48"/>
      <c r="ELW28" s="48"/>
      <c r="ELX28" s="48"/>
      <c r="ELY28" s="48"/>
      <c r="ELZ28" s="48"/>
      <c r="EMA28" s="48"/>
      <c r="EMB28" s="48"/>
      <c r="EMC28" s="48"/>
      <c r="EMD28" s="48"/>
      <c r="EME28" s="48"/>
      <c r="EMF28" s="48"/>
      <c r="EMG28" s="48"/>
      <c r="EMH28" s="48"/>
      <c r="EMI28" s="48"/>
      <c r="EMJ28" s="48"/>
      <c r="EMK28" s="48"/>
      <c r="EML28" s="48"/>
      <c r="EMM28" s="48"/>
      <c r="EMN28" s="48"/>
      <c r="EMO28" s="48"/>
      <c r="EMP28" s="48"/>
      <c r="EMQ28" s="48"/>
      <c r="EMR28" s="48"/>
      <c r="EMS28" s="48"/>
      <c r="EMT28" s="48"/>
      <c r="EMU28" s="48"/>
      <c r="EMV28" s="48"/>
      <c r="EMW28" s="48"/>
      <c r="EMX28" s="48"/>
      <c r="EMY28" s="48"/>
      <c r="EMZ28" s="48"/>
      <c r="ENA28" s="48"/>
      <c r="ENB28" s="48"/>
      <c r="ENC28" s="48"/>
      <c r="END28" s="48"/>
      <c r="ENE28" s="48"/>
      <c r="ENF28" s="48"/>
      <c r="ENG28" s="48"/>
      <c r="ENH28" s="48"/>
      <c r="ENI28" s="48"/>
      <c r="ENJ28" s="48"/>
      <c r="ENK28" s="48"/>
      <c r="ENL28" s="48"/>
      <c r="ENM28" s="48"/>
      <c r="ENN28" s="48"/>
      <c r="ENO28" s="48"/>
      <c r="ENP28" s="48"/>
      <c r="ENQ28" s="48"/>
      <c r="ENR28" s="48"/>
      <c r="ENS28" s="48"/>
      <c r="ENT28" s="48"/>
      <c r="ENU28" s="48"/>
      <c r="ENV28" s="48"/>
      <c r="ENW28" s="48"/>
      <c r="ENX28" s="48"/>
      <c r="ENY28" s="48"/>
      <c r="ENZ28" s="48"/>
      <c r="EOA28" s="48"/>
      <c r="EOB28" s="48"/>
      <c r="EOC28" s="48"/>
      <c r="EOD28" s="48"/>
      <c r="EOE28" s="48"/>
      <c r="EOF28" s="48"/>
      <c r="EOG28" s="48"/>
      <c r="EOH28" s="48"/>
      <c r="EOI28" s="48"/>
      <c r="EOJ28" s="48"/>
      <c r="EOK28" s="48"/>
      <c r="EOL28" s="48"/>
      <c r="EOM28" s="48"/>
      <c r="EON28" s="48"/>
      <c r="EOO28" s="48"/>
      <c r="EOP28" s="48"/>
      <c r="EOQ28" s="48"/>
      <c r="EOR28" s="48"/>
      <c r="EOS28" s="48"/>
      <c r="EOT28" s="48"/>
      <c r="EOU28" s="48"/>
      <c r="EOV28" s="48"/>
      <c r="EOW28" s="48"/>
      <c r="EOX28" s="48"/>
      <c r="EOY28" s="48"/>
      <c r="EOZ28" s="48"/>
      <c r="EPA28" s="48"/>
      <c r="EPB28" s="48"/>
      <c r="EPC28" s="48"/>
      <c r="EPD28" s="48"/>
      <c r="EPE28" s="48"/>
      <c r="EPF28" s="48"/>
      <c r="EPG28" s="48"/>
      <c r="EPH28" s="48"/>
      <c r="EPI28" s="48"/>
      <c r="EPJ28" s="48"/>
      <c r="EPK28" s="48"/>
      <c r="EPL28" s="48"/>
      <c r="EPM28" s="48"/>
      <c r="EPN28" s="48"/>
      <c r="EPO28" s="48"/>
      <c r="EPP28" s="48"/>
      <c r="EPQ28" s="48"/>
      <c r="EPR28" s="48"/>
      <c r="EPS28" s="48"/>
      <c r="EPT28" s="48"/>
      <c r="EPU28" s="48"/>
      <c r="EPV28" s="48"/>
      <c r="EPW28" s="48"/>
      <c r="EPX28" s="48"/>
      <c r="EPY28" s="48"/>
      <c r="EPZ28" s="48"/>
      <c r="EQA28" s="48"/>
      <c r="EQB28" s="48"/>
      <c r="EQC28" s="48"/>
      <c r="EQD28" s="48"/>
      <c r="EQE28" s="48"/>
      <c r="EQF28" s="48"/>
      <c r="EQG28" s="48"/>
      <c r="EQH28" s="48"/>
      <c r="EQI28" s="48"/>
      <c r="EQJ28" s="48"/>
      <c r="EQK28" s="48"/>
      <c r="EQL28" s="48"/>
      <c r="EQM28" s="48"/>
      <c r="EQN28" s="48"/>
      <c r="EQO28" s="48"/>
      <c r="EQP28" s="48"/>
      <c r="EQQ28" s="48"/>
      <c r="EQR28" s="48"/>
      <c r="EQS28" s="48"/>
      <c r="EQT28" s="48"/>
      <c r="EQU28" s="48"/>
      <c r="EQV28" s="48"/>
      <c r="EQW28" s="48"/>
      <c r="EQX28" s="48"/>
      <c r="EQY28" s="48"/>
      <c r="EQZ28" s="48"/>
      <c r="ERA28" s="48"/>
      <c r="ERB28" s="48"/>
      <c r="ERC28" s="48"/>
      <c r="ERD28" s="48"/>
      <c r="ERE28" s="48"/>
      <c r="ERF28" s="48"/>
      <c r="ERG28" s="48"/>
      <c r="ERH28" s="48"/>
      <c r="ERI28" s="48"/>
      <c r="ERJ28" s="48"/>
      <c r="ERK28" s="48"/>
      <c r="ERL28" s="48"/>
      <c r="ERM28" s="48"/>
      <c r="ERN28" s="48"/>
      <c r="ERO28" s="48"/>
      <c r="ERP28" s="48"/>
      <c r="ERQ28" s="48"/>
      <c r="ERR28" s="48"/>
      <c r="ERS28" s="48"/>
      <c r="ERT28" s="48"/>
      <c r="ERU28" s="48"/>
      <c r="ERV28" s="48"/>
      <c r="ERW28" s="48"/>
      <c r="ERX28" s="48"/>
      <c r="ERY28" s="48"/>
      <c r="ERZ28" s="48"/>
      <c r="ESA28" s="48"/>
      <c r="ESB28" s="48"/>
      <c r="ESC28" s="48"/>
      <c r="ESD28" s="48"/>
      <c r="ESE28" s="48"/>
      <c r="ESF28" s="48"/>
      <c r="ESG28" s="48"/>
      <c r="ESH28" s="48"/>
      <c r="ESI28" s="48"/>
      <c r="ESJ28" s="48"/>
      <c r="ESK28" s="48"/>
      <c r="ESL28" s="48"/>
      <c r="ESM28" s="48"/>
      <c r="ESN28" s="48"/>
      <c r="ESO28" s="48"/>
      <c r="ESP28" s="48"/>
      <c r="ESQ28" s="48"/>
      <c r="ESR28" s="48"/>
      <c r="ESS28" s="48"/>
      <c r="EST28" s="48"/>
      <c r="ESU28" s="48"/>
      <c r="ESV28" s="48"/>
      <c r="ESW28" s="48"/>
      <c r="ESX28" s="48"/>
      <c r="ESY28" s="48"/>
      <c r="ESZ28" s="48"/>
      <c r="ETA28" s="48"/>
      <c r="ETB28" s="48"/>
      <c r="ETC28" s="48"/>
      <c r="ETD28" s="48"/>
      <c r="ETE28" s="48"/>
      <c r="ETF28" s="48"/>
      <c r="ETG28" s="48"/>
      <c r="ETH28" s="48"/>
      <c r="ETI28" s="48"/>
      <c r="ETJ28" s="48"/>
      <c r="ETK28" s="48"/>
      <c r="ETL28" s="48"/>
      <c r="ETM28" s="48"/>
      <c r="ETN28" s="48"/>
      <c r="ETO28" s="48"/>
      <c r="ETP28" s="48"/>
      <c r="ETQ28" s="48"/>
      <c r="ETR28" s="48"/>
      <c r="ETS28" s="48"/>
      <c r="ETT28" s="48"/>
      <c r="ETU28" s="48"/>
      <c r="ETV28" s="48"/>
      <c r="ETW28" s="48"/>
      <c r="ETX28" s="48"/>
      <c r="ETY28" s="48"/>
      <c r="ETZ28" s="48"/>
      <c r="EUA28" s="48"/>
      <c r="EUB28" s="48"/>
      <c r="EUC28" s="48"/>
      <c r="EUD28" s="48"/>
      <c r="EUE28" s="48"/>
      <c r="EUF28" s="48"/>
      <c r="EUG28" s="48"/>
      <c r="EUH28" s="48"/>
      <c r="EUI28" s="48"/>
      <c r="EUJ28" s="48"/>
      <c r="EUK28" s="48"/>
      <c r="EUL28" s="48"/>
      <c r="EUM28" s="48"/>
      <c r="EUN28" s="48"/>
      <c r="EUO28" s="48"/>
      <c r="EUP28" s="48"/>
      <c r="EUQ28" s="48"/>
      <c r="EUR28" s="48"/>
      <c r="EUS28" s="48"/>
      <c r="EUT28" s="48"/>
      <c r="EUU28" s="48"/>
      <c r="EUV28" s="48"/>
      <c r="EUW28" s="48"/>
      <c r="EUX28" s="48"/>
      <c r="EUY28" s="48"/>
      <c r="EUZ28" s="48"/>
      <c r="EVA28" s="48"/>
      <c r="EVB28" s="48"/>
      <c r="EVC28" s="48"/>
      <c r="EVD28" s="48"/>
      <c r="EVE28" s="48"/>
      <c r="EVF28" s="48"/>
      <c r="EVG28" s="48"/>
      <c r="EVH28" s="48"/>
      <c r="EVI28" s="48"/>
      <c r="EVJ28" s="48"/>
      <c r="EVK28" s="48"/>
      <c r="EVL28" s="48"/>
      <c r="EVM28" s="48"/>
      <c r="EVN28" s="48"/>
      <c r="EVO28" s="48"/>
      <c r="EVP28" s="48"/>
      <c r="EVQ28" s="48"/>
      <c r="EVR28" s="48"/>
      <c r="EVS28" s="48"/>
      <c r="EVT28" s="48"/>
      <c r="EVU28" s="48"/>
      <c r="EVV28" s="48"/>
      <c r="EVW28" s="48"/>
      <c r="EVX28" s="48"/>
      <c r="EVY28" s="48"/>
      <c r="EVZ28" s="48"/>
      <c r="EWA28" s="48"/>
      <c r="EWB28" s="48"/>
      <c r="EWC28" s="48"/>
      <c r="EWD28" s="48"/>
      <c r="EWE28" s="48"/>
      <c r="EWF28" s="48"/>
      <c r="EWG28" s="48"/>
      <c r="EWH28" s="48"/>
      <c r="EWI28" s="48"/>
      <c r="EWJ28" s="48"/>
      <c r="EWK28" s="48"/>
      <c r="EWL28" s="48"/>
      <c r="EWM28" s="48"/>
      <c r="EWN28" s="48"/>
      <c r="EWO28" s="48"/>
      <c r="EWP28" s="48"/>
      <c r="EWQ28" s="48"/>
      <c r="EWR28" s="48"/>
      <c r="EWS28" s="48"/>
      <c r="EWT28" s="48"/>
      <c r="EWU28" s="48"/>
      <c r="EWV28" s="48"/>
      <c r="EWW28" s="48"/>
      <c r="EWX28" s="48"/>
      <c r="EWY28" s="48"/>
      <c r="EWZ28" s="48"/>
      <c r="EXA28" s="48"/>
      <c r="EXB28" s="48"/>
      <c r="EXC28" s="48"/>
      <c r="EXD28" s="48"/>
      <c r="EXE28" s="48"/>
      <c r="EXF28" s="48"/>
      <c r="EXG28" s="48"/>
      <c r="EXH28" s="48"/>
      <c r="EXI28" s="48"/>
      <c r="EXJ28" s="48"/>
      <c r="EXK28" s="48"/>
      <c r="EXL28" s="48"/>
      <c r="EXM28" s="48"/>
      <c r="EXN28" s="48"/>
      <c r="EXO28" s="48"/>
      <c r="EXP28" s="48"/>
      <c r="EXQ28" s="48"/>
      <c r="EXR28" s="48"/>
      <c r="EXS28" s="48"/>
      <c r="EXT28" s="48"/>
      <c r="EXU28" s="48"/>
      <c r="EXV28" s="48"/>
      <c r="EXW28" s="48"/>
      <c r="EXX28" s="48"/>
      <c r="EXY28" s="48"/>
      <c r="EXZ28" s="48"/>
      <c r="EYA28" s="48"/>
      <c r="EYB28" s="48"/>
      <c r="EYC28" s="48"/>
      <c r="EYD28" s="48"/>
      <c r="EYE28" s="48"/>
      <c r="EYF28" s="48"/>
      <c r="EYG28" s="48"/>
      <c r="EYH28" s="48"/>
      <c r="EYI28" s="48"/>
      <c r="EYJ28" s="48"/>
      <c r="EYK28" s="48"/>
      <c r="EYL28" s="48"/>
      <c r="EYM28" s="48"/>
      <c r="EYN28" s="48"/>
      <c r="EYO28" s="48"/>
      <c r="EYP28" s="48"/>
      <c r="EYQ28" s="48"/>
      <c r="EYR28" s="48"/>
      <c r="EYS28" s="48"/>
      <c r="EYT28" s="48"/>
      <c r="EYU28" s="48"/>
      <c r="EYV28" s="48"/>
      <c r="EYW28" s="48"/>
      <c r="EYX28" s="48"/>
      <c r="EYY28" s="48"/>
      <c r="EYZ28" s="48"/>
      <c r="EZA28" s="48"/>
      <c r="EZB28" s="48"/>
      <c r="EZC28" s="48"/>
      <c r="EZD28" s="48"/>
      <c r="EZE28" s="48"/>
      <c r="EZF28" s="48"/>
      <c r="EZG28" s="48"/>
      <c r="EZH28" s="48"/>
      <c r="EZI28" s="48"/>
      <c r="EZJ28" s="48"/>
      <c r="EZK28" s="48"/>
      <c r="EZL28" s="48"/>
      <c r="EZM28" s="48"/>
      <c r="EZN28" s="48"/>
      <c r="EZO28" s="48"/>
      <c r="EZP28" s="48"/>
      <c r="EZQ28" s="48"/>
      <c r="EZR28" s="48"/>
      <c r="EZS28" s="48"/>
      <c r="EZT28" s="48"/>
      <c r="EZU28" s="48"/>
      <c r="EZV28" s="48"/>
      <c r="EZW28" s="48"/>
      <c r="EZX28" s="48"/>
      <c r="EZY28" s="48"/>
      <c r="EZZ28" s="48"/>
      <c r="FAA28" s="48"/>
      <c r="FAB28" s="48"/>
      <c r="FAC28" s="48"/>
      <c r="FAD28" s="48"/>
      <c r="FAE28" s="48"/>
      <c r="FAF28" s="48"/>
      <c r="FAG28" s="48"/>
      <c r="FAH28" s="48"/>
      <c r="FAI28" s="48"/>
      <c r="FAJ28" s="48"/>
      <c r="FAK28" s="48"/>
      <c r="FAL28" s="48"/>
      <c r="FAM28" s="48"/>
      <c r="FAN28" s="48"/>
      <c r="FAO28" s="48"/>
      <c r="FAP28" s="48"/>
      <c r="FAQ28" s="48"/>
      <c r="FAR28" s="48"/>
      <c r="FAS28" s="48"/>
      <c r="FAT28" s="48"/>
      <c r="FAU28" s="48"/>
      <c r="FAV28" s="48"/>
      <c r="FAW28" s="48"/>
      <c r="FAX28" s="48"/>
      <c r="FAY28" s="48"/>
      <c r="FAZ28" s="48"/>
      <c r="FBA28" s="48"/>
      <c r="FBB28" s="48"/>
      <c r="FBC28" s="48"/>
      <c r="FBD28" s="48"/>
      <c r="FBE28" s="48"/>
      <c r="FBF28" s="48"/>
      <c r="FBG28" s="48"/>
      <c r="FBH28" s="48"/>
      <c r="FBI28" s="48"/>
      <c r="FBJ28" s="48"/>
      <c r="FBK28" s="48"/>
      <c r="FBL28" s="48"/>
      <c r="FBM28" s="48"/>
      <c r="FBN28" s="48"/>
      <c r="FBO28" s="48"/>
      <c r="FBP28" s="48"/>
      <c r="FBQ28" s="48"/>
      <c r="FBR28" s="48"/>
      <c r="FBS28" s="48"/>
      <c r="FBT28" s="48"/>
      <c r="FBU28" s="48"/>
      <c r="FBV28" s="48"/>
      <c r="FBW28" s="48"/>
      <c r="FBX28" s="48"/>
      <c r="FBY28" s="48"/>
      <c r="FBZ28" s="48"/>
      <c r="FCA28" s="48"/>
      <c r="FCB28" s="48"/>
      <c r="FCC28" s="48"/>
      <c r="FCD28" s="48"/>
      <c r="FCE28" s="48"/>
      <c r="FCF28" s="48"/>
      <c r="FCG28" s="48"/>
      <c r="FCH28" s="48"/>
      <c r="FCI28" s="48"/>
      <c r="FCJ28" s="48"/>
      <c r="FCK28" s="48"/>
      <c r="FCL28" s="48"/>
      <c r="FCM28" s="48"/>
      <c r="FCN28" s="48"/>
      <c r="FCO28" s="48"/>
      <c r="FCP28" s="48"/>
      <c r="FCQ28" s="48"/>
      <c r="FCR28" s="48"/>
      <c r="FCS28" s="48"/>
      <c r="FCT28" s="48"/>
      <c r="FCU28" s="48"/>
      <c r="FCV28" s="48"/>
      <c r="FCW28" s="48"/>
      <c r="FCX28" s="48"/>
      <c r="FCY28" s="48"/>
      <c r="FCZ28" s="48"/>
      <c r="FDA28" s="48"/>
      <c r="FDB28" s="48"/>
      <c r="FDC28" s="48"/>
      <c r="FDD28" s="48"/>
      <c r="FDE28" s="48"/>
      <c r="FDF28" s="48"/>
      <c r="FDG28" s="48"/>
      <c r="FDH28" s="48"/>
      <c r="FDI28" s="48"/>
      <c r="FDJ28" s="48"/>
      <c r="FDK28" s="48"/>
      <c r="FDL28" s="48"/>
      <c r="FDM28" s="48"/>
      <c r="FDN28" s="48"/>
      <c r="FDO28" s="48"/>
      <c r="FDP28" s="48"/>
      <c r="FDQ28" s="48"/>
      <c r="FDR28" s="48"/>
      <c r="FDS28" s="48"/>
      <c r="FDT28" s="48"/>
      <c r="FDU28" s="48"/>
      <c r="FDV28" s="48"/>
      <c r="FDW28" s="48"/>
      <c r="FDX28" s="48"/>
      <c r="FDY28" s="48"/>
      <c r="FDZ28" s="48"/>
      <c r="FEA28" s="48"/>
      <c r="FEB28" s="48"/>
      <c r="FEC28" s="48"/>
      <c r="FED28" s="48"/>
      <c r="FEE28" s="48"/>
      <c r="FEF28" s="48"/>
      <c r="FEG28" s="48"/>
      <c r="FEH28" s="48"/>
      <c r="FEI28" s="48"/>
      <c r="FEJ28" s="48"/>
      <c r="FEK28" s="48"/>
      <c r="FEL28" s="48"/>
      <c r="FEM28" s="48"/>
      <c r="FEN28" s="48"/>
      <c r="FEO28" s="48"/>
      <c r="FEP28" s="48"/>
      <c r="FEQ28" s="48"/>
      <c r="FER28" s="48"/>
      <c r="FES28" s="48"/>
      <c r="FET28" s="48"/>
      <c r="FEU28" s="48"/>
      <c r="FEV28" s="48"/>
      <c r="FEW28" s="48"/>
      <c r="FEX28" s="48"/>
      <c r="FEY28" s="48"/>
      <c r="FEZ28" s="48"/>
      <c r="FFA28" s="48"/>
      <c r="FFB28" s="48"/>
      <c r="FFC28" s="48"/>
      <c r="FFD28" s="48"/>
      <c r="FFE28" s="48"/>
      <c r="FFF28" s="48"/>
      <c r="FFG28" s="48"/>
      <c r="FFH28" s="48"/>
      <c r="FFI28" s="48"/>
      <c r="FFJ28" s="48"/>
      <c r="FFK28" s="48"/>
      <c r="FFL28" s="48"/>
      <c r="FFM28" s="48"/>
      <c r="FFN28" s="48"/>
      <c r="FFO28" s="48"/>
      <c r="FFP28" s="48"/>
      <c r="FFQ28" s="48"/>
      <c r="FFR28" s="48"/>
      <c r="FFS28" s="48"/>
      <c r="FFT28" s="48"/>
      <c r="FFU28" s="48"/>
      <c r="FFV28" s="48"/>
      <c r="FFW28" s="48"/>
      <c r="FFX28" s="48"/>
      <c r="FFY28" s="48"/>
      <c r="FFZ28" s="48"/>
      <c r="FGA28" s="48"/>
      <c r="FGB28" s="48"/>
      <c r="FGC28" s="48"/>
      <c r="FGD28" s="48"/>
      <c r="FGE28" s="48"/>
      <c r="FGF28" s="48"/>
      <c r="FGG28" s="48"/>
      <c r="FGH28" s="48"/>
      <c r="FGI28" s="48"/>
      <c r="FGJ28" s="48"/>
      <c r="FGK28" s="48"/>
      <c r="FGL28" s="48"/>
      <c r="FGM28" s="48"/>
      <c r="FGN28" s="48"/>
      <c r="FGO28" s="48"/>
      <c r="FGP28" s="48"/>
      <c r="FGQ28" s="48"/>
      <c r="FGR28" s="48"/>
      <c r="FGS28" s="48"/>
      <c r="FGT28" s="48"/>
      <c r="FGU28" s="48"/>
      <c r="FGV28" s="48"/>
      <c r="FGW28" s="48"/>
      <c r="FGX28" s="48"/>
      <c r="FGY28" s="48"/>
      <c r="FGZ28" s="48"/>
      <c r="FHA28" s="48"/>
      <c r="FHB28" s="48"/>
      <c r="FHC28" s="48"/>
      <c r="FHD28" s="48"/>
      <c r="FHE28" s="48"/>
      <c r="FHF28" s="48"/>
      <c r="FHG28" s="48"/>
      <c r="FHH28" s="48"/>
      <c r="FHI28" s="48"/>
      <c r="FHJ28" s="48"/>
      <c r="FHK28" s="48"/>
      <c r="FHL28" s="48"/>
      <c r="FHM28" s="48"/>
      <c r="FHN28" s="48"/>
      <c r="FHO28" s="48"/>
      <c r="FHP28" s="48"/>
      <c r="FHQ28" s="48"/>
      <c r="FHR28" s="48"/>
      <c r="FHS28" s="48"/>
      <c r="FHT28" s="48"/>
      <c r="FHU28" s="48"/>
      <c r="FHV28" s="48"/>
      <c r="FHW28" s="48"/>
      <c r="FHX28" s="48"/>
      <c r="FHY28" s="48"/>
      <c r="FHZ28" s="48"/>
      <c r="FIA28" s="48"/>
      <c r="FIB28" s="48"/>
      <c r="FIC28" s="48"/>
      <c r="FID28" s="48"/>
      <c r="FIE28" s="48"/>
      <c r="FIF28" s="48"/>
      <c r="FIG28" s="48"/>
      <c r="FIH28" s="48"/>
      <c r="FII28" s="48"/>
      <c r="FIJ28" s="48"/>
      <c r="FIK28" s="48"/>
      <c r="FIL28" s="48"/>
      <c r="FIM28" s="48"/>
      <c r="FIN28" s="48"/>
      <c r="FIO28" s="48"/>
      <c r="FIP28" s="48"/>
      <c r="FIQ28" s="48"/>
      <c r="FIR28" s="48"/>
      <c r="FIS28" s="48"/>
      <c r="FIT28" s="48"/>
      <c r="FIU28" s="48"/>
      <c r="FIV28" s="48"/>
      <c r="FIW28" s="48"/>
      <c r="FIX28" s="48"/>
      <c r="FIY28" s="48"/>
      <c r="FIZ28" s="48"/>
      <c r="FJA28" s="48"/>
      <c r="FJB28" s="48"/>
      <c r="FJC28" s="48"/>
      <c r="FJD28" s="48"/>
      <c r="FJE28" s="48"/>
      <c r="FJF28" s="48"/>
      <c r="FJG28" s="48"/>
      <c r="FJH28" s="48"/>
      <c r="FJI28" s="48"/>
      <c r="FJJ28" s="48"/>
      <c r="FJK28" s="48"/>
      <c r="FJL28" s="48"/>
      <c r="FJM28" s="48"/>
      <c r="FJN28" s="48"/>
      <c r="FJO28" s="48"/>
      <c r="FJP28" s="48"/>
      <c r="FJQ28" s="48"/>
      <c r="FJR28" s="48"/>
      <c r="FJS28" s="48"/>
      <c r="FJT28" s="48"/>
      <c r="FJU28" s="48"/>
      <c r="FJV28" s="48"/>
      <c r="FJW28" s="48"/>
      <c r="FJX28" s="48"/>
      <c r="FJY28" s="48"/>
      <c r="FJZ28" s="48"/>
      <c r="FKA28" s="48"/>
      <c r="FKB28" s="48"/>
      <c r="FKC28" s="48"/>
      <c r="FKD28" s="48"/>
      <c r="FKE28" s="48"/>
      <c r="FKF28" s="48"/>
      <c r="FKG28" s="48"/>
      <c r="FKH28" s="48"/>
      <c r="FKI28" s="48"/>
      <c r="FKJ28" s="48"/>
      <c r="FKK28" s="48"/>
      <c r="FKL28" s="48"/>
      <c r="FKM28" s="48"/>
      <c r="FKN28" s="48"/>
      <c r="FKO28" s="48"/>
      <c r="FKP28" s="48"/>
      <c r="FKQ28" s="48"/>
      <c r="FKR28" s="48"/>
      <c r="FKS28" s="48"/>
      <c r="FKT28" s="48"/>
      <c r="FKU28" s="48"/>
      <c r="FKV28" s="48"/>
      <c r="FKW28" s="48"/>
      <c r="FKX28" s="48"/>
      <c r="FKY28" s="48"/>
      <c r="FKZ28" s="48"/>
      <c r="FLA28" s="48"/>
      <c r="FLB28" s="48"/>
      <c r="FLC28" s="48"/>
      <c r="FLD28" s="48"/>
      <c r="FLE28" s="48"/>
      <c r="FLF28" s="48"/>
      <c r="FLG28" s="48"/>
      <c r="FLH28" s="48"/>
      <c r="FLI28" s="48"/>
      <c r="FLJ28" s="48"/>
      <c r="FLK28" s="48"/>
      <c r="FLL28" s="48"/>
      <c r="FLM28" s="48"/>
      <c r="FLN28" s="48"/>
      <c r="FLO28" s="48"/>
      <c r="FLP28" s="48"/>
      <c r="FLQ28" s="48"/>
      <c r="FLR28" s="48"/>
      <c r="FLS28" s="48"/>
      <c r="FLT28" s="48"/>
      <c r="FLU28" s="48"/>
      <c r="FLV28" s="48"/>
      <c r="FLW28" s="48"/>
      <c r="FLX28" s="48"/>
      <c r="FLY28" s="48"/>
      <c r="FLZ28" s="48"/>
      <c r="FMA28" s="48"/>
      <c r="FMB28" s="48"/>
      <c r="FMC28" s="48"/>
      <c r="FMD28" s="48"/>
      <c r="FME28" s="48"/>
      <c r="FMF28" s="48"/>
      <c r="FMG28" s="48"/>
      <c r="FMH28" s="48"/>
      <c r="FMI28" s="48"/>
      <c r="FMJ28" s="48"/>
      <c r="FMK28" s="48"/>
      <c r="FML28" s="48"/>
      <c r="FMM28" s="48"/>
      <c r="FMN28" s="48"/>
      <c r="FMO28" s="48"/>
      <c r="FMP28" s="48"/>
      <c r="FMQ28" s="48"/>
      <c r="FMR28" s="48"/>
      <c r="FMS28" s="48"/>
      <c r="FMT28" s="48"/>
      <c r="FMU28" s="48"/>
      <c r="FMV28" s="48"/>
      <c r="FMW28" s="48"/>
      <c r="FMX28" s="48"/>
      <c r="FMY28" s="48"/>
      <c r="FMZ28" s="48"/>
      <c r="FNA28" s="48"/>
      <c r="FNB28" s="48"/>
      <c r="FNC28" s="48"/>
      <c r="FND28" s="48"/>
      <c r="FNE28" s="48"/>
      <c r="FNF28" s="48"/>
      <c r="FNG28" s="48"/>
      <c r="FNH28" s="48"/>
      <c r="FNI28" s="48"/>
      <c r="FNJ28" s="48"/>
      <c r="FNK28" s="48"/>
      <c r="FNL28" s="48"/>
      <c r="FNM28" s="48"/>
      <c r="FNN28" s="48"/>
      <c r="FNO28" s="48"/>
      <c r="FNP28" s="48"/>
      <c r="FNQ28" s="48"/>
      <c r="FNR28" s="48"/>
      <c r="FNS28" s="48"/>
      <c r="FNT28" s="48"/>
      <c r="FNU28" s="48"/>
      <c r="FNV28" s="48"/>
      <c r="FNW28" s="48"/>
      <c r="FNX28" s="48"/>
      <c r="FNY28" s="48"/>
      <c r="FNZ28" s="48"/>
      <c r="FOA28" s="48"/>
      <c r="FOB28" s="48"/>
      <c r="FOC28" s="48"/>
      <c r="FOD28" s="48"/>
      <c r="FOE28" s="48"/>
      <c r="FOF28" s="48"/>
      <c r="FOG28" s="48"/>
      <c r="FOH28" s="48"/>
      <c r="FOI28" s="48"/>
      <c r="FOJ28" s="48"/>
      <c r="FOK28" s="48"/>
      <c r="FOL28" s="48"/>
      <c r="FOM28" s="48"/>
      <c r="FON28" s="48"/>
      <c r="FOO28" s="48"/>
      <c r="FOP28" s="48"/>
      <c r="FOQ28" s="48"/>
      <c r="FOR28" s="48"/>
      <c r="FOS28" s="48"/>
      <c r="FOT28" s="48"/>
      <c r="FOU28" s="48"/>
      <c r="FOV28" s="48"/>
      <c r="FOW28" s="48"/>
      <c r="FOX28" s="48"/>
      <c r="FOY28" s="48"/>
      <c r="FOZ28" s="48"/>
      <c r="FPA28" s="48"/>
      <c r="FPB28" s="48"/>
      <c r="FPC28" s="48"/>
      <c r="FPD28" s="48"/>
      <c r="FPE28" s="48"/>
      <c r="FPF28" s="48"/>
      <c r="FPG28" s="48"/>
      <c r="FPH28" s="48"/>
      <c r="FPI28" s="48"/>
      <c r="FPJ28" s="48"/>
      <c r="FPK28" s="48"/>
      <c r="FPL28" s="48"/>
      <c r="FPM28" s="48"/>
      <c r="FPN28" s="48"/>
      <c r="FPO28" s="48"/>
      <c r="FPP28" s="48"/>
      <c r="FPQ28" s="48"/>
      <c r="FPR28" s="48"/>
      <c r="FPS28" s="48"/>
      <c r="FPT28" s="48"/>
      <c r="FPU28" s="48"/>
      <c r="FPV28" s="48"/>
      <c r="FPW28" s="48"/>
      <c r="FPX28" s="48"/>
      <c r="FPY28" s="48"/>
      <c r="FPZ28" s="48"/>
      <c r="FQA28" s="48"/>
      <c r="FQB28" s="48"/>
      <c r="FQC28" s="48"/>
      <c r="FQD28" s="48"/>
      <c r="FQE28" s="48"/>
      <c r="FQF28" s="48"/>
      <c r="FQG28" s="48"/>
      <c r="FQH28" s="48"/>
      <c r="FQI28" s="48"/>
      <c r="FQJ28" s="48"/>
      <c r="FQK28" s="48"/>
      <c r="FQL28" s="48"/>
      <c r="FQM28" s="48"/>
      <c r="FQN28" s="48"/>
      <c r="FQO28" s="48"/>
      <c r="FQP28" s="48"/>
      <c r="FQQ28" s="48"/>
      <c r="FQR28" s="48"/>
      <c r="FQS28" s="48"/>
      <c r="FQT28" s="48"/>
      <c r="FQU28" s="48"/>
      <c r="FQV28" s="48"/>
      <c r="FQW28" s="48"/>
      <c r="FQX28" s="48"/>
      <c r="FQY28" s="48"/>
      <c r="FQZ28" s="48"/>
      <c r="FRA28" s="48"/>
      <c r="FRB28" s="48"/>
      <c r="FRC28" s="48"/>
      <c r="FRD28" s="48"/>
      <c r="FRE28" s="48"/>
      <c r="FRF28" s="48"/>
      <c r="FRG28" s="48"/>
      <c r="FRH28" s="48"/>
      <c r="FRI28" s="48"/>
      <c r="FRJ28" s="48"/>
      <c r="FRK28" s="48"/>
      <c r="FRL28" s="48"/>
      <c r="FRM28" s="48"/>
      <c r="FRN28" s="48"/>
      <c r="FRO28" s="48"/>
      <c r="FRP28" s="48"/>
      <c r="FRQ28" s="48"/>
      <c r="FRR28" s="48"/>
      <c r="FRS28" s="48"/>
      <c r="FRT28" s="48"/>
      <c r="FRU28" s="48"/>
      <c r="FRV28" s="48"/>
      <c r="FRW28" s="48"/>
      <c r="FRX28" s="48"/>
      <c r="FRY28" s="48"/>
      <c r="FRZ28" s="48"/>
      <c r="FSA28" s="48"/>
      <c r="FSB28" s="48"/>
      <c r="FSC28" s="48"/>
      <c r="FSD28" s="48"/>
      <c r="FSE28" s="48"/>
      <c r="FSF28" s="48"/>
      <c r="FSG28" s="48"/>
      <c r="FSH28" s="48"/>
      <c r="FSI28" s="48"/>
      <c r="FSJ28" s="48"/>
      <c r="FSK28" s="48"/>
      <c r="FSL28" s="48"/>
      <c r="FSM28" s="48"/>
      <c r="FSN28" s="48"/>
      <c r="FSO28" s="48"/>
      <c r="FSP28" s="48"/>
      <c r="FSQ28" s="48"/>
      <c r="FSR28" s="48"/>
      <c r="FSS28" s="48"/>
      <c r="FST28" s="48"/>
      <c r="FSU28" s="48"/>
      <c r="FSV28" s="48"/>
      <c r="FSW28" s="48"/>
      <c r="FSX28" s="48"/>
      <c r="FSY28" s="48"/>
      <c r="FSZ28" s="48"/>
      <c r="FTA28" s="48"/>
      <c r="FTB28" s="48"/>
      <c r="FTC28" s="48"/>
      <c r="FTD28" s="48"/>
      <c r="FTE28" s="48"/>
      <c r="FTF28" s="48"/>
      <c r="FTG28" s="48"/>
      <c r="FTH28" s="48"/>
      <c r="FTI28" s="48"/>
      <c r="FTJ28" s="48"/>
      <c r="FTK28" s="48"/>
      <c r="FTL28" s="48"/>
      <c r="FTM28" s="48"/>
      <c r="FTN28" s="48"/>
      <c r="FTO28" s="48"/>
      <c r="FTP28" s="48"/>
      <c r="FTQ28" s="48"/>
      <c r="FTR28" s="48"/>
      <c r="FTS28" s="48"/>
      <c r="FTT28" s="48"/>
      <c r="FTU28" s="48"/>
      <c r="FTV28" s="48"/>
      <c r="FTW28" s="48"/>
      <c r="FTX28" s="48"/>
      <c r="FTY28" s="48"/>
      <c r="FTZ28" s="48"/>
      <c r="FUA28" s="48"/>
      <c r="FUB28" s="48"/>
      <c r="FUC28" s="48"/>
      <c r="FUD28" s="48"/>
      <c r="FUE28" s="48"/>
      <c r="FUF28" s="48"/>
      <c r="FUG28" s="48"/>
      <c r="FUH28" s="48"/>
      <c r="FUI28" s="48"/>
      <c r="FUJ28" s="48"/>
      <c r="FUK28" s="48"/>
      <c r="FUL28" s="48"/>
      <c r="FUM28" s="48"/>
      <c r="FUN28" s="48"/>
      <c r="FUO28" s="48"/>
      <c r="FUP28" s="48"/>
      <c r="FUQ28" s="48"/>
      <c r="FUR28" s="48"/>
      <c r="FUS28" s="48"/>
      <c r="FUT28" s="48"/>
      <c r="FUU28" s="48"/>
      <c r="FUV28" s="48"/>
      <c r="FUW28" s="48"/>
      <c r="FUX28" s="48"/>
      <c r="FUY28" s="48"/>
      <c r="FUZ28" s="48"/>
      <c r="FVA28" s="48"/>
      <c r="FVB28" s="48"/>
      <c r="FVC28" s="48"/>
      <c r="FVD28" s="48"/>
      <c r="FVE28" s="48"/>
      <c r="FVF28" s="48"/>
      <c r="FVG28" s="48"/>
      <c r="FVH28" s="48"/>
      <c r="FVI28" s="48"/>
      <c r="FVJ28" s="48"/>
      <c r="FVK28" s="48"/>
      <c r="FVL28" s="48"/>
      <c r="FVM28" s="48"/>
      <c r="FVN28" s="48"/>
      <c r="FVO28" s="48"/>
      <c r="FVP28" s="48"/>
      <c r="FVQ28" s="48"/>
      <c r="FVR28" s="48"/>
      <c r="FVS28" s="48"/>
      <c r="FVT28" s="48"/>
      <c r="FVU28" s="48"/>
      <c r="FVV28" s="48"/>
      <c r="FVW28" s="48"/>
      <c r="FVX28" s="48"/>
      <c r="FVY28" s="48"/>
      <c r="FVZ28" s="48"/>
      <c r="FWA28" s="48"/>
      <c r="FWB28" s="48"/>
      <c r="FWC28" s="48"/>
      <c r="FWD28" s="48"/>
      <c r="FWE28" s="48"/>
      <c r="FWF28" s="48"/>
      <c r="FWG28" s="48"/>
      <c r="FWH28" s="48"/>
      <c r="FWI28" s="48"/>
      <c r="FWJ28" s="48"/>
      <c r="FWK28" s="48"/>
      <c r="FWL28" s="48"/>
      <c r="FWM28" s="48"/>
      <c r="FWN28" s="48"/>
      <c r="FWO28" s="48"/>
      <c r="FWP28" s="48"/>
      <c r="FWQ28" s="48"/>
      <c r="FWR28" s="48"/>
      <c r="FWS28" s="48"/>
      <c r="FWT28" s="48"/>
      <c r="FWU28" s="48"/>
      <c r="FWV28" s="48"/>
      <c r="FWW28" s="48"/>
      <c r="FWX28" s="48"/>
      <c r="FWY28" s="48"/>
      <c r="FWZ28" s="48"/>
      <c r="FXA28" s="48"/>
      <c r="FXB28" s="48"/>
      <c r="FXC28" s="48"/>
      <c r="FXD28" s="48"/>
      <c r="FXE28" s="48"/>
      <c r="FXF28" s="48"/>
      <c r="FXG28" s="48"/>
      <c r="FXH28" s="48"/>
      <c r="FXI28" s="48"/>
      <c r="FXJ28" s="48"/>
      <c r="FXK28" s="48"/>
      <c r="FXL28" s="48"/>
      <c r="FXM28" s="48"/>
      <c r="FXN28" s="48"/>
      <c r="FXO28" s="48"/>
      <c r="FXP28" s="48"/>
      <c r="FXQ28" s="48"/>
      <c r="FXR28" s="48"/>
      <c r="FXS28" s="48"/>
      <c r="FXT28" s="48"/>
      <c r="FXU28" s="48"/>
      <c r="FXV28" s="48"/>
      <c r="FXW28" s="48"/>
      <c r="FXX28" s="48"/>
      <c r="FXY28" s="48"/>
      <c r="FXZ28" s="48"/>
      <c r="FYA28" s="48"/>
      <c r="FYB28" s="48"/>
      <c r="FYC28" s="48"/>
      <c r="FYD28" s="48"/>
      <c r="FYE28" s="48"/>
      <c r="FYF28" s="48"/>
      <c r="FYG28" s="48"/>
      <c r="FYH28" s="48"/>
      <c r="FYI28" s="48"/>
      <c r="FYJ28" s="48"/>
      <c r="FYK28" s="48"/>
      <c r="FYL28" s="48"/>
      <c r="FYM28" s="48"/>
      <c r="FYN28" s="48"/>
      <c r="FYO28" s="48"/>
      <c r="FYP28" s="48"/>
      <c r="FYQ28" s="48"/>
      <c r="FYR28" s="48"/>
      <c r="FYS28" s="48"/>
      <c r="FYT28" s="48"/>
      <c r="FYU28" s="48"/>
      <c r="FYV28" s="48"/>
      <c r="FYW28" s="48"/>
      <c r="FYX28" s="48"/>
      <c r="FYY28" s="48"/>
      <c r="FYZ28" s="48"/>
      <c r="FZA28" s="48"/>
      <c r="FZB28" s="48"/>
      <c r="FZC28" s="48"/>
      <c r="FZD28" s="48"/>
      <c r="FZE28" s="48"/>
      <c r="FZF28" s="48"/>
      <c r="FZG28" s="48"/>
      <c r="FZH28" s="48"/>
      <c r="FZI28" s="48"/>
      <c r="FZJ28" s="48"/>
      <c r="FZK28" s="48"/>
      <c r="FZL28" s="48"/>
      <c r="FZM28" s="48"/>
      <c r="FZN28" s="48"/>
      <c r="FZO28" s="48"/>
      <c r="FZP28" s="48"/>
      <c r="FZQ28" s="48"/>
      <c r="FZR28" s="48"/>
      <c r="FZS28" s="48"/>
      <c r="FZT28" s="48"/>
      <c r="FZU28" s="48"/>
      <c r="FZV28" s="48"/>
      <c r="FZW28" s="48"/>
      <c r="FZX28" s="48"/>
      <c r="FZY28" s="48"/>
      <c r="FZZ28" s="48"/>
      <c r="GAA28" s="48"/>
      <c r="GAB28" s="48"/>
      <c r="GAC28" s="48"/>
      <c r="GAD28" s="48"/>
      <c r="GAE28" s="48"/>
      <c r="GAF28" s="48"/>
      <c r="GAG28" s="48"/>
      <c r="GAH28" s="48"/>
      <c r="GAI28" s="48"/>
      <c r="GAJ28" s="48"/>
      <c r="GAK28" s="48"/>
      <c r="GAL28" s="48"/>
      <c r="GAM28" s="48"/>
      <c r="GAN28" s="48"/>
      <c r="GAO28" s="48"/>
      <c r="GAP28" s="48"/>
      <c r="GAQ28" s="48"/>
      <c r="GAR28" s="48"/>
      <c r="GAS28" s="48"/>
      <c r="GAT28" s="48"/>
      <c r="GAU28" s="48"/>
      <c r="GAV28" s="48"/>
      <c r="GAW28" s="48"/>
      <c r="GAX28" s="48"/>
      <c r="GAY28" s="48"/>
      <c r="GAZ28" s="48"/>
      <c r="GBA28" s="48"/>
      <c r="GBB28" s="48"/>
      <c r="GBC28" s="48"/>
      <c r="GBD28" s="48"/>
      <c r="GBE28" s="48"/>
      <c r="GBF28" s="48"/>
      <c r="GBG28" s="48"/>
      <c r="GBH28" s="48"/>
      <c r="GBI28" s="48"/>
      <c r="GBJ28" s="48"/>
      <c r="GBK28" s="48"/>
      <c r="GBL28" s="48"/>
      <c r="GBM28" s="48"/>
      <c r="GBN28" s="48"/>
      <c r="GBO28" s="48"/>
      <c r="GBP28" s="48"/>
      <c r="GBQ28" s="48"/>
      <c r="GBR28" s="48"/>
      <c r="GBS28" s="48"/>
      <c r="GBT28" s="48"/>
      <c r="GBU28" s="48"/>
      <c r="GBV28" s="48"/>
      <c r="GBW28" s="48"/>
      <c r="GBX28" s="48"/>
      <c r="GBY28" s="48"/>
      <c r="GBZ28" s="48"/>
      <c r="GCA28" s="48"/>
      <c r="GCB28" s="48"/>
      <c r="GCC28" s="48"/>
      <c r="GCD28" s="48"/>
      <c r="GCE28" s="48"/>
      <c r="GCF28" s="48"/>
      <c r="GCG28" s="48"/>
      <c r="GCH28" s="48"/>
      <c r="GCI28" s="48"/>
      <c r="GCJ28" s="48"/>
      <c r="GCK28" s="48"/>
      <c r="GCL28" s="48"/>
      <c r="GCM28" s="48"/>
      <c r="GCN28" s="48"/>
      <c r="GCO28" s="48"/>
      <c r="GCP28" s="48"/>
      <c r="GCQ28" s="48"/>
      <c r="GCR28" s="48"/>
      <c r="GCS28" s="48"/>
      <c r="GCT28" s="48"/>
      <c r="GCU28" s="48"/>
      <c r="GCV28" s="48"/>
      <c r="GCW28" s="48"/>
      <c r="GCX28" s="48"/>
      <c r="GCY28" s="48"/>
      <c r="GCZ28" s="48"/>
      <c r="GDA28" s="48"/>
      <c r="GDB28" s="48"/>
      <c r="GDC28" s="48"/>
      <c r="GDD28" s="48"/>
      <c r="GDE28" s="48"/>
      <c r="GDF28" s="48"/>
      <c r="GDG28" s="48"/>
      <c r="GDH28" s="48"/>
      <c r="GDI28" s="48"/>
      <c r="GDJ28" s="48"/>
      <c r="GDK28" s="48"/>
      <c r="GDL28" s="48"/>
      <c r="GDM28" s="48"/>
      <c r="GDN28" s="48"/>
      <c r="GDO28" s="48"/>
      <c r="GDP28" s="48"/>
      <c r="GDQ28" s="48"/>
      <c r="GDR28" s="48"/>
      <c r="GDS28" s="48"/>
      <c r="GDT28" s="48"/>
      <c r="GDU28" s="48"/>
      <c r="GDV28" s="48"/>
      <c r="GDW28" s="48"/>
      <c r="GDX28" s="48"/>
      <c r="GDY28" s="48"/>
      <c r="GDZ28" s="48"/>
      <c r="GEA28" s="48"/>
      <c r="GEB28" s="48"/>
      <c r="GEC28" s="48"/>
      <c r="GED28" s="48"/>
      <c r="GEE28" s="48"/>
      <c r="GEF28" s="48"/>
      <c r="GEG28" s="48"/>
      <c r="GEH28" s="48"/>
      <c r="GEI28" s="48"/>
      <c r="GEJ28" s="48"/>
      <c r="GEK28" s="48"/>
      <c r="GEL28" s="48"/>
      <c r="GEM28" s="48"/>
      <c r="GEN28" s="48"/>
      <c r="GEO28" s="48"/>
      <c r="GEP28" s="48"/>
      <c r="GEQ28" s="48"/>
      <c r="GER28" s="48"/>
      <c r="GES28" s="48"/>
      <c r="GET28" s="48"/>
      <c r="GEU28" s="48"/>
      <c r="GEV28" s="48"/>
      <c r="GEW28" s="48"/>
      <c r="GEX28" s="48"/>
      <c r="GEY28" s="48"/>
      <c r="GEZ28" s="48"/>
      <c r="GFA28" s="48"/>
      <c r="GFB28" s="48"/>
      <c r="GFC28" s="48"/>
      <c r="GFD28" s="48"/>
      <c r="GFE28" s="48"/>
      <c r="GFF28" s="48"/>
      <c r="GFG28" s="48"/>
      <c r="GFH28" s="48"/>
      <c r="GFI28" s="48"/>
      <c r="GFJ28" s="48"/>
      <c r="GFK28" s="48"/>
      <c r="GFL28" s="48"/>
      <c r="GFM28" s="48"/>
      <c r="GFN28" s="48"/>
      <c r="GFO28" s="48"/>
      <c r="GFP28" s="48"/>
      <c r="GFQ28" s="48"/>
      <c r="GFR28" s="48"/>
      <c r="GFS28" s="48"/>
      <c r="GFT28" s="48"/>
      <c r="GFU28" s="48"/>
      <c r="GFV28" s="48"/>
      <c r="GFW28" s="48"/>
      <c r="GFX28" s="48"/>
      <c r="GFY28" s="48"/>
      <c r="GFZ28" s="48"/>
      <c r="GGA28" s="48"/>
      <c r="GGB28" s="48"/>
      <c r="GGC28" s="48"/>
      <c r="GGD28" s="48"/>
      <c r="GGE28" s="48"/>
      <c r="GGF28" s="48"/>
      <c r="GGG28" s="48"/>
      <c r="GGH28" s="48"/>
      <c r="GGI28" s="48"/>
      <c r="GGJ28" s="48"/>
      <c r="GGK28" s="48"/>
      <c r="GGL28" s="48"/>
      <c r="GGM28" s="48"/>
      <c r="GGN28" s="48"/>
      <c r="GGO28" s="48"/>
      <c r="GGP28" s="48"/>
      <c r="GGQ28" s="48"/>
      <c r="GGR28" s="48"/>
      <c r="GGS28" s="48"/>
      <c r="GGT28" s="48"/>
      <c r="GGU28" s="48"/>
      <c r="GGV28" s="48"/>
      <c r="GGW28" s="48"/>
      <c r="GGX28" s="48"/>
      <c r="GGY28" s="48"/>
      <c r="GGZ28" s="48"/>
      <c r="GHA28" s="48"/>
      <c r="GHB28" s="48"/>
      <c r="GHC28" s="48"/>
      <c r="GHD28" s="48"/>
      <c r="GHE28" s="48"/>
      <c r="GHF28" s="48"/>
      <c r="GHG28" s="48"/>
      <c r="GHH28" s="48"/>
      <c r="GHI28" s="48"/>
      <c r="GHJ28" s="48"/>
      <c r="GHK28" s="48"/>
      <c r="GHL28" s="48"/>
      <c r="GHM28" s="48"/>
      <c r="GHN28" s="48"/>
      <c r="GHO28" s="48"/>
      <c r="GHP28" s="48"/>
      <c r="GHQ28" s="48"/>
      <c r="GHR28" s="48"/>
      <c r="GHS28" s="48"/>
      <c r="GHT28" s="48"/>
      <c r="GHU28" s="48"/>
      <c r="GHV28" s="48"/>
      <c r="GHW28" s="48"/>
      <c r="GHX28" s="48"/>
      <c r="GHY28" s="48"/>
      <c r="GHZ28" s="48"/>
      <c r="GIA28" s="48"/>
      <c r="GIB28" s="48"/>
      <c r="GIC28" s="48"/>
      <c r="GID28" s="48"/>
      <c r="GIE28" s="48"/>
      <c r="GIF28" s="48"/>
      <c r="GIG28" s="48"/>
      <c r="GIH28" s="48"/>
      <c r="GII28" s="48"/>
      <c r="GIJ28" s="48"/>
      <c r="GIK28" s="48"/>
      <c r="GIL28" s="48"/>
      <c r="GIM28" s="48"/>
      <c r="GIN28" s="48"/>
      <c r="GIO28" s="48"/>
      <c r="GIP28" s="48"/>
      <c r="GIQ28" s="48"/>
      <c r="GIR28" s="48"/>
      <c r="GIS28" s="48"/>
      <c r="GIT28" s="48"/>
      <c r="GIU28" s="48"/>
      <c r="GIV28" s="48"/>
      <c r="GIW28" s="48"/>
      <c r="GIX28" s="48"/>
      <c r="GIY28" s="48"/>
      <c r="GIZ28" s="48"/>
      <c r="GJA28" s="48"/>
      <c r="GJB28" s="48"/>
      <c r="GJC28" s="48"/>
      <c r="GJD28" s="48"/>
      <c r="GJE28" s="48"/>
      <c r="GJF28" s="48"/>
      <c r="GJG28" s="48"/>
      <c r="GJH28" s="48"/>
      <c r="GJI28" s="48"/>
      <c r="GJJ28" s="48"/>
      <c r="GJK28" s="48"/>
      <c r="GJL28" s="48"/>
      <c r="GJM28" s="48"/>
      <c r="GJN28" s="48"/>
      <c r="GJO28" s="48"/>
      <c r="GJP28" s="48"/>
      <c r="GJQ28" s="48"/>
      <c r="GJR28" s="48"/>
      <c r="GJS28" s="48"/>
      <c r="GJT28" s="48"/>
      <c r="GJU28" s="48"/>
      <c r="GJV28" s="48"/>
      <c r="GJW28" s="48"/>
      <c r="GJX28" s="48"/>
      <c r="GJY28" s="48"/>
      <c r="GJZ28" s="48"/>
      <c r="GKA28" s="48"/>
      <c r="GKB28" s="48"/>
      <c r="GKC28" s="48"/>
      <c r="GKD28" s="48"/>
      <c r="GKE28" s="48"/>
      <c r="GKF28" s="48"/>
      <c r="GKG28" s="48"/>
      <c r="GKH28" s="48"/>
      <c r="GKI28" s="48"/>
      <c r="GKJ28" s="48"/>
      <c r="GKK28" s="48"/>
      <c r="GKL28" s="48"/>
      <c r="GKM28" s="48"/>
      <c r="GKN28" s="48"/>
      <c r="GKO28" s="48"/>
      <c r="GKP28" s="48"/>
      <c r="GKQ28" s="48"/>
      <c r="GKR28" s="48"/>
      <c r="GKS28" s="48"/>
      <c r="GKT28" s="48"/>
      <c r="GKU28" s="48"/>
      <c r="GKV28" s="48"/>
      <c r="GKW28" s="48"/>
      <c r="GKX28" s="48"/>
      <c r="GKY28" s="48"/>
      <c r="GKZ28" s="48"/>
      <c r="GLA28" s="48"/>
      <c r="GLB28" s="48"/>
      <c r="GLC28" s="48"/>
      <c r="GLD28" s="48"/>
      <c r="GLE28" s="48"/>
      <c r="GLF28" s="48"/>
      <c r="GLG28" s="48"/>
      <c r="GLH28" s="48"/>
      <c r="GLI28" s="48"/>
      <c r="GLJ28" s="48"/>
      <c r="GLK28" s="48"/>
      <c r="GLL28" s="48"/>
      <c r="GLM28" s="48"/>
      <c r="GLN28" s="48"/>
      <c r="GLO28" s="48"/>
      <c r="GLP28" s="48"/>
      <c r="GLQ28" s="48"/>
      <c r="GLR28" s="48"/>
      <c r="GLS28" s="48"/>
      <c r="GLT28" s="48"/>
      <c r="GLU28" s="48"/>
      <c r="GLV28" s="48"/>
      <c r="GLW28" s="48"/>
      <c r="GLX28" s="48"/>
      <c r="GLY28" s="48"/>
      <c r="GLZ28" s="48"/>
      <c r="GMA28" s="48"/>
      <c r="GMB28" s="48"/>
      <c r="GMC28" s="48"/>
      <c r="GMD28" s="48"/>
      <c r="GME28" s="48"/>
      <c r="GMF28" s="48"/>
      <c r="GMG28" s="48"/>
      <c r="GMH28" s="48"/>
      <c r="GMI28" s="48"/>
      <c r="GMJ28" s="48"/>
      <c r="GMK28" s="48"/>
      <c r="GML28" s="48"/>
      <c r="GMM28" s="48"/>
      <c r="GMN28" s="48"/>
      <c r="GMO28" s="48"/>
      <c r="GMP28" s="48"/>
      <c r="GMQ28" s="48"/>
      <c r="GMR28" s="48"/>
      <c r="GMS28" s="48"/>
      <c r="GMT28" s="48"/>
      <c r="GMU28" s="48"/>
      <c r="GMV28" s="48"/>
      <c r="GMW28" s="48"/>
      <c r="GMX28" s="48"/>
      <c r="GMY28" s="48"/>
      <c r="GMZ28" s="48"/>
      <c r="GNA28" s="48"/>
      <c r="GNB28" s="48"/>
      <c r="GNC28" s="48"/>
      <c r="GND28" s="48"/>
      <c r="GNE28" s="48"/>
      <c r="GNF28" s="48"/>
      <c r="GNG28" s="48"/>
      <c r="GNH28" s="48"/>
      <c r="GNI28" s="48"/>
      <c r="GNJ28" s="48"/>
      <c r="GNK28" s="48"/>
      <c r="GNL28" s="48"/>
      <c r="GNM28" s="48"/>
      <c r="GNN28" s="48"/>
      <c r="GNO28" s="48"/>
      <c r="GNP28" s="48"/>
      <c r="GNQ28" s="48"/>
      <c r="GNR28" s="48"/>
      <c r="GNS28" s="48"/>
      <c r="GNT28" s="48"/>
      <c r="GNU28" s="48"/>
      <c r="GNV28" s="48"/>
      <c r="GNW28" s="48"/>
      <c r="GNX28" s="48"/>
      <c r="GNY28" s="48"/>
      <c r="GNZ28" s="48"/>
      <c r="GOA28" s="48"/>
      <c r="GOB28" s="48"/>
      <c r="GOC28" s="48"/>
      <c r="GOD28" s="48"/>
      <c r="GOE28" s="48"/>
      <c r="GOF28" s="48"/>
      <c r="GOG28" s="48"/>
      <c r="GOH28" s="48"/>
      <c r="GOI28" s="48"/>
      <c r="GOJ28" s="48"/>
      <c r="GOK28" s="48"/>
      <c r="GOL28" s="48"/>
      <c r="GOM28" s="48"/>
      <c r="GON28" s="48"/>
      <c r="GOO28" s="48"/>
      <c r="GOP28" s="48"/>
      <c r="GOQ28" s="48"/>
      <c r="GOR28" s="48"/>
      <c r="GOS28" s="48"/>
      <c r="GOT28" s="48"/>
      <c r="GOU28" s="48"/>
      <c r="GOV28" s="48"/>
      <c r="GOW28" s="48"/>
      <c r="GOX28" s="48"/>
      <c r="GOY28" s="48"/>
      <c r="GOZ28" s="48"/>
      <c r="GPA28" s="48"/>
      <c r="GPB28" s="48"/>
      <c r="GPC28" s="48"/>
      <c r="GPD28" s="48"/>
      <c r="GPE28" s="48"/>
      <c r="GPF28" s="48"/>
      <c r="GPG28" s="48"/>
      <c r="GPH28" s="48"/>
      <c r="GPI28" s="48"/>
      <c r="GPJ28" s="48"/>
      <c r="GPK28" s="48"/>
      <c r="GPL28" s="48"/>
      <c r="GPM28" s="48"/>
      <c r="GPN28" s="48"/>
      <c r="GPO28" s="48"/>
      <c r="GPP28" s="48"/>
      <c r="GPQ28" s="48"/>
      <c r="GPR28" s="48"/>
      <c r="GPS28" s="48"/>
      <c r="GPT28" s="48"/>
      <c r="GPU28" s="48"/>
      <c r="GPV28" s="48"/>
      <c r="GPW28" s="48"/>
      <c r="GPX28" s="48"/>
      <c r="GPY28" s="48"/>
      <c r="GPZ28" s="48"/>
      <c r="GQA28" s="48"/>
      <c r="GQB28" s="48"/>
      <c r="GQC28" s="48"/>
      <c r="GQD28" s="48"/>
      <c r="GQE28" s="48"/>
      <c r="GQF28" s="48"/>
      <c r="GQG28" s="48"/>
      <c r="GQH28" s="48"/>
      <c r="GQI28" s="48"/>
      <c r="GQJ28" s="48"/>
      <c r="GQK28" s="48"/>
      <c r="GQL28" s="48"/>
      <c r="GQM28" s="48"/>
      <c r="GQN28" s="48"/>
      <c r="GQO28" s="48"/>
      <c r="GQP28" s="48"/>
      <c r="GQQ28" s="48"/>
      <c r="GQR28" s="48"/>
      <c r="GQS28" s="48"/>
      <c r="GQT28" s="48"/>
      <c r="GQU28" s="48"/>
      <c r="GQV28" s="48"/>
      <c r="GQW28" s="48"/>
      <c r="GQX28" s="48"/>
      <c r="GQY28" s="48"/>
      <c r="GQZ28" s="48"/>
      <c r="GRA28" s="48"/>
      <c r="GRB28" s="48"/>
      <c r="GRC28" s="48"/>
      <c r="GRD28" s="48"/>
      <c r="GRE28" s="48"/>
      <c r="GRF28" s="48"/>
      <c r="GRG28" s="48"/>
      <c r="GRH28" s="48"/>
      <c r="GRI28" s="48"/>
      <c r="GRJ28" s="48"/>
      <c r="GRK28" s="48"/>
      <c r="GRL28" s="48"/>
      <c r="GRM28" s="48"/>
      <c r="GRN28" s="48"/>
      <c r="GRO28" s="48"/>
      <c r="GRP28" s="48"/>
      <c r="GRQ28" s="48"/>
      <c r="GRR28" s="48"/>
      <c r="GRS28" s="48"/>
      <c r="GRT28" s="48"/>
      <c r="GRU28" s="48"/>
      <c r="GRV28" s="48"/>
      <c r="GRW28" s="48"/>
      <c r="GRX28" s="48"/>
      <c r="GRY28" s="48"/>
      <c r="GRZ28" s="48"/>
      <c r="GSA28" s="48"/>
      <c r="GSB28" s="48"/>
      <c r="GSC28" s="48"/>
      <c r="GSD28" s="48"/>
      <c r="GSE28" s="48"/>
      <c r="GSF28" s="48"/>
      <c r="GSG28" s="48"/>
      <c r="GSH28" s="48"/>
      <c r="GSI28" s="48"/>
      <c r="GSJ28" s="48"/>
      <c r="GSK28" s="48"/>
      <c r="GSL28" s="48"/>
      <c r="GSM28" s="48"/>
      <c r="GSN28" s="48"/>
      <c r="GSO28" s="48"/>
      <c r="GSP28" s="48"/>
      <c r="GSQ28" s="48"/>
      <c r="GSR28" s="48"/>
      <c r="GSS28" s="48"/>
      <c r="GST28" s="48"/>
      <c r="GSU28" s="48"/>
      <c r="GSV28" s="48"/>
      <c r="GSW28" s="48"/>
      <c r="GSX28" s="48"/>
      <c r="GSY28" s="48"/>
      <c r="GSZ28" s="48"/>
      <c r="GTA28" s="48"/>
      <c r="GTB28" s="48"/>
      <c r="GTC28" s="48"/>
      <c r="GTD28" s="48"/>
      <c r="GTE28" s="48"/>
      <c r="GTF28" s="48"/>
      <c r="GTG28" s="48"/>
      <c r="GTH28" s="48"/>
      <c r="GTI28" s="48"/>
      <c r="GTJ28" s="48"/>
      <c r="GTK28" s="48"/>
      <c r="GTL28" s="48"/>
      <c r="GTM28" s="48"/>
      <c r="GTN28" s="48"/>
      <c r="GTO28" s="48"/>
      <c r="GTP28" s="48"/>
      <c r="GTQ28" s="48"/>
      <c r="GTR28" s="48"/>
      <c r="GTS28" s="48"/>
      <c r="GTT28" s="48"/>
      <c r="GTU28" s="48"/>
      <c r="GTV28" s="48"/>
      <c r="GTW28" s="48"/>
      <c r="GTX28" s="48"/>
      <c r="GTY28" s="48"/>
      <c r="GTZ28" s="48"/>
      <c r="GUA28" s="48"/>
      <c r="GUB28" s="48"/>
      <c r="GUC28" s="48"/>
      <c r="GUD28" s="48"/>
      <c r="GUE28" s="48"/>
      <c r="GUF28" s="48"/>
      <c r="GUG28" s="48"/>
      <c r="GUH28" s="48"/>
      <c r="GUI28" s="48"/>
      <c r="GUJ28" s="48"/>
      <c r="GUK28" s="48"/>
      <c r="GUL28" s="48"/>
      <c r="GUM28" s="48"/>
      <c r="GUN28" s="48"/>
      <c r="GUO28" s="48"/>
      <c r="GUP28" s="48"/>
      <c r="GUQ28" s="48"/>
      <c r="GUR28" s="48"/>
      <c r="GUS28" s="48"/>
      <c r="GUT28" s="48"/>
      <c r="GUU28" s="48"/>
      <c r="GUV28" s="48"/>
      <c r="GUW28" s="48"/>
      <c r="GUX28" s="48"/>
      <c r="GUY28" s="48"/>
      <c r="GUZ28" s="48"/>
      <c r="GVA28" s="48"/>
      <c r="GVB28" s="48"/>
      <c r="GVC28" s="48"/>
      <c r="GVD28" s="48"/>
      <c r="GVE28" s="48"/>
      <c r="GVF28" s="48"/>
      <c r="GVG28" s="48"/>
      <c r="GVH28" s="48"/>
      <c r="GVI28" s="48"/>
      <c r="GVJ28" s="48"/>
      <c r="GVK28" s="48"/>
      <c r="GVL28" s="48"/>
      <c r="GVM28" s="48"/>
      <c r="GVN28" s="48"/>
      <c r="GVO28" s="48"/>
      <c r="GVP28" s="48"/>
      <c r="GVQ28" s="48"/>
      <c r="GVR28" s="48"/>
      <c r="GVS28" s="48"/>
      <c r="GVT28" s="48"/>
      <c r="GVU28" s="48"/>
      <c r="GVV28" s="48"/>
      <c r="GVW28" s="48"/>
      <c r="GVX28" s="48"/>
      <c r="GVY28" s="48"/>
      <c r="GVZ28" s="48"/>
      <c r="GWA28" s="48"/>
      <c r="GWB28" s="48"/>
      <c r="GWC28" s="48"/>
      <c r="GWD28" s="48"/>
      <c r="GWE28" s="48"/>
      <c r="GWF28" s="48"/>
      <c r="GWG28" s="48"/>
      <c r="GWH28" s="48"/>
      <c r="GWI28" s="48"/>
      <c r="GWJ28" s="48"/>
      <c r="GWK28" s="48"/>
      <c r="GWL28" s="48"/>
      <c r="GWM28" s="48"/>
      <c r="GWN28" s="48"/>
      <c r="GWO28" s="48"/>
      <c r="GWP28" s="48"/>
      <c r="GWQ28" s="48"/>
      <c r="GWR28" s="48"/>
      <c r="GWS28" s="48"/>
      <c r="GWT28" s="48"/>
      <c r="GWU28" s="48"/>
      <c r="GWV28" s="48"/>
      <c r="GWW28" s="48"/>
      <c r="GWX28" s="48"/>
      <c r="GWY28" s="48"/>
      <c r="GWZ28" s="48"/>
      <c r="GXA28" s="48"/>
      <c r="GXB28" s="48"/>
      <c r="GXC28" s="48"/>
      <c r="GXD28" s="48"/>
      <c r="GXE28" s="48"/>
      <c r="GXF28" s="48"/>
      <c r="GXG28" s="48"/>
      <c r="GXH28" s="48"/>
      <c r="GXI28" s="48"/>
      <c r="GXJ28" s="48"/>
      <c r="GXK28" s="48"/>
      <c r="GXL28" s="48"/>
      <c r="GXM28" s="48"/>
      <c r="GXN28" s="48"/>
      <c r="GXO28" s="48"/>
      <c r="GXP28" s="48"/>
      <c r="GXQ28" s="48"/>
      <c r="GXR28" s="48"/>
      <c r="GXS28" s="48"/>
      <c r="GXT28" s="48"/>
      <c r="GXU28" s="48"/>
      <c r="GXV28" s="48"/>
      <c r="GXW28" s="48"/>
      <c r="GXX28" s="48"/>
      <c r="GXY28" s="48"/>
      <c r="GXZ28" s="48"/>
      <c r="GYA28" s="48"/>
      <c r="GYB28" s="48"/>
      <c r="GYC28" s="48"/>
      <c r="GYD28" s="48"/>
      <c r="GYE28" s="48"/>
      <c r="GYF28" s="48"/>
      <c r="GYG28" s="48"/>
      <c r="GYH28" s="48"/>
      <c r="GYI28" s="48"/>
      <c r="GYJ28" s="48"/>
      <c r="GYK28" s="48"/>
      <c r="GYL28" s="48"/>
      <c r="GYM28" s="48"/>
      <c r="GYN28" s="48"/>
      <c r="GYO28" s="48"/>
      <c r="GYP28" s="48"/>
      <c r="GYQ28" s="48"/>
      <c r="GYR28" s="48"/>
      <c r="GYS28" s="48"/>
      <c r="GYT28" s="48"/>
      <c r="GYU28" s="48"/>
      <c r="GYV28" s="48"/>
      <c r="GYW28" s="48"/>
      <c r="GYX28" s="48"/>
      <c r="GYY28" s="48"/>
      <c r="GYZ28" s="48"/>
      <c r="GZA28" s="48"/>
      <c r="GZB28" s="48"/>
      <c r="GZC28" s="48"/>
      <c r="GZD28" s="48"/>
      <c r="GZE28" s="48"/>
      <c r="GZF28" s="48"/>
      <c r="GZG28" s="48"/>
      <c r="GZH28" s="48"/>
      <c r="GZI28" s="48"/>
      <c r="GZJ28" s="48"/>
      <c r="GZK28" s="48"/>
      <c r="GZL28" s="48"/>
      <c r="GZM28" s="48"/>
      <c r="GZN28" s="48"/>
      <c r="GZO28" s="48"/>
      <c r="GZP28" s="48"/>
      <c r="GZQ28" s="48"/>
      <c r="GZR28" s="48"/>
      <c r="GZS28" s="48"/>
      <c r="GZT28" s="48"/>
      <c r="GZU28" s="48"/>
      <c r="GZV28" s="48"/>
      <c r="GZW28" s="48"/>
      <c r="GZX28" s="48"/>
      <c r="GZY28" s="48"/>
      <c r="GZZ28" s="48"/>
      <c r="HAA28" s="48"/>
      <c r="HAB28" s="48"/>
      <c r="HAC28" s="48"/>
      <c r="HAD28" s="48"/>
      <c r="HAE28" s="48"/>
      <c r="HAF28" s="48"/>
      <c r="HAG28" s="48"/>
      <c r="HAH28" s="48"/>
      <c r="HAI28" s="48"/>
      <c r="HAJ28" s="48"/>
      <c r="HAK28" s="48"/>
      <c r="HAL28" s="48"/>
      <c r="HAM28" s="48"/>
      <c r="HAN28" s="48"/>
      <c r="HAO28" s="48"/>
      <c r="HAP28" s="48"/>
      <c r="HAQ28" s="48"/>
      <c r="HAR28" s="48"/>
      <c r="HAS28" s="48"/>
      <c r="HAT28" s="48"/>
      <c r="HAU28" s="48"/>
      <c r="HAV28" s="48"/>
      <c r="HAW28" s="48"/>
      <c r="HAX28" s="48"/>
      <c r="HAY28" s="48"/>
      <c r="HAZ28" s="48"/>
      <c r="HBA28" s="48"/>
      <c r="HBB28" s="48"/>
      <c r="HBC28" s="48"/>
      <c r="HBD28" s="48"/>
      <c r="HBE28" s="48"/>
      <c r="HBF28" s="48"/>
      <c r="HBG28" s="48"/>
      <c r="HBH28" s="48"/>
      <c r="HBI28" s="48"/>
      <c r="HBJ28" s="48"/>
      <c r="HBK28" s="48"/>
      <c r="HBL28" s="48"/>
      <c r="HBM28" s="48"/>
      <c r="HBN28" s="48"/>
      <c r="HBO28" s="48"/>
      <c r="HBP28" s="48"/>
      <c r="HBQ28" s="48"/>
      <c r="HBR28" s="48"/>
      <c r="HBS28" s="48"/>
      <c r="HBT28" s="48"/>
      <c r="HBU28" s="48"/>
      <c r="HBV28" s="48"/>
      <c r="HBW28" s="48"/>
      <c r="HBX28" s="48"/>
      <c r="HBY28" s="48"/>
      <c r="HBZ28" s="48"/>
      <c r="HCA28" s="48"/>
      <c r="HCB28" s="48"/>
      <c r="HCC28" s="48"/>
      <c r="HCD28" s="48"/>
      <c r="HCE28" s="48"/>
      <c r="HCF28" s="48"/>
      <c r="HCG28" s="48"/>
      <c r="HCH28" s="48"/>
      <c r="HCI28" s="48"/>
      <c r="HCJ28" s="48"/>
      <c r="HCK28" s="48"/>
      <c r="HCL28" s="48"/>
      <c r="HCM28" s="48"/>
      <c r="HCN28" s="48"/>
      <c r="HCO28" s="48"/>
      <c r="HCP28" s="48"/>
      <c r="HCQ28" s="48"/>
      <c r="HCR28" s="48"/>
      <c r="HCS28" s="48"/>
      <c r="HCT28" s="48"/>
      <c r="HCU28" s="48"/>
      <c r="HCV28" s="48"/>
      <c r="HCW28" s="48"/>
      <c r="HCX28" s="48"/>
      <c r="HCY28" s="48"/>
      <c r="HCZ28" s="48"/>
      <c r="HDA28" s="48"/>
      <c r="HDB28" s="48"/>
      <c r="HDC28" s="48"/>
      <c r="HDD28" s="48"/>
      <c r="HDE28" s="48"/>
      <c r="HDF28" s="48"/>
      <c r="HDG28" s="48"/>
      <c r="HDH28" s="48"/>
      <c r="HDI28" s="48"/>
      <c r="HDJ28" s="48"/>
      <c r="HDK28" s="48"/>
      <c r="HDL28" s="48"/>
      <c r="HDM28" s="48"/>
      <c r="HDN28" s="48"/>
      <c r="HDO28" s="48"/>
      <c r="HDP28" s="48"/>
      <c r="HDQ28" s="48"/>
      <c r="HDR28" s="48"/>
      <c r="HDS28" s="48"/>
      <c r="HDT28" s="48"/>
      <c r="HDU28" s="48"/>
      <c r="HDV28" s="48"/>
      <c r="HDW28" s="48"/>
      <c r="HDX28" s="48"/>
      <c r="HDY28" s="48"/>
      <c r="HDZ28" s="48"/>
      <c r="HEA28" s="48"/>
      <c r="HEB28" s="48"/>
      <c r="HEC28" s="48"/>
      <c r="HED28" s="48"/>
      <c r="HEE28" s="48"/>
      <c r="HEF28" s="48"/>
      <c r="HEG28" s="48"/>
      <c r="HEH28" s="48"/>
      <c r="HEI28" s="48"/>
      <c r="HEJ28" s="48"/>
      <c r="HEK28" s="48"/>
      <c r="HEL28" s="48"/>
      <c r="HEM28" s="48"/>
      <c r="HEN28" s="48"/>
      <c r="HEO28" s="48"/>
      <c r="HEP28" s="48"/>
      <c r="HEQ28" s="48"/>
      <c r="HER28" s="48"/>
      <c r="HES28" s="48"/>
      <c r="HET28" s="48"/>
      <c r="HEU28" s="48"/>
      <c r="HEV28" s="48"/>
      <c r="HEW28" s="48"/>
      <c r="HEX28" s="48"/>
      <c r="HEY28" s="48"/>
      <c r="HEZ28" s="48"/>
      <c r="HFA28" s="48"/>
      <c r="HFB28" s="48"/>
      <c r="HFC28" s="48"/>
      <c r="HFD28" s="48"/>
      <c r="HFE28" s="48"/>
      <c r="HFF28" s="48"/>
      <c r="HFG28" s="48"/>
      <c r="HFH28" s="48"/>
      <c r="HFI28" s="48"/>
      <c r="HFJ28" s="48"/>
      <c r="HFK28" s="48"/>
      <c r="HFL28" s="48"/>
      <c r="HFM28" s="48"/>
      <c r="HFN28" s="48"/>
      <c r="HFO28" s="48"/>
      <c r="HFP28" s="48"/>
      <c r="HFQ28" s="48"/>
      <c r="HFR28" s="48"/>
      <c r="HFS28" s="48"/>
      <c r="HFT28" s="48"/>
      <c r="HFU28" s="48"/>
      <c r="HFV28" s="48"/>
      <c r="HFW28" s="48"/>
      <c r="HFX28" s="48"/>
      <c r="HFY28" s="48"/>
      <c r="HFZ28" s="48"/>
      <c r="HGA28" s="48"/>
      <c r="HGB28" s="48"/>
      <c r="HGC28" s="48"/>
      <c r="HGD28" s="48"/>
      <c r="HGE28" s="48"/>
      <c r="HGF28" s="48"/>
      <c r="HGG28" s="48"/>
      <c r="HGH28" s="48"/>
      <c r="HGI28" s="48"/>
      <c r="HGJ28" s="48"/>
      <c r="HGK28" s="48"/>
      <c r="HGL28" s="48"/>
      <c r="HGM28" s="48"/>
      <c r="HGN28" s="48"/>
      <c r="HGO28" s="48"/>
      <c r="HGP28" s="48"/>
      <c r="HGQ28" s="48"/>
      <c r="HGR28" s="48"/>
      <c r="HGS28" s="48"/>
      <c r="HGT28" s="48"/>
      <c r="HGU28" s="48"/>
      <c r="HGV28" s="48"/>
      <c r="HGW28" s="48"/>
      <c r="HGX28" s="48"/>
      <c r="HGY28" s="48"/>
      <c r="HGZ28" s="48"/>
      <c r="HHA28" s="48"/>
      <c r="HHB28" s="48"/>
      <c r="HHC28" s="48"/>
      <c r="HHD28" s="48"/>
      <c r="HHE28" s="48"/>
      <c r="HHF28" s="48"/>
      <c r="HHG28" s="48"/>
      <c r="HHH28" s="48"/>
      <c r="HHI28" s="48"/>
      <c r="HHJ28" s="48"/>
      <c r="HHK28" s="48"/>
      <c r="HHL28" s="48"/>
      <c r="HHM28" s="48"/>
      <c r="HHN28" s="48"/>
      <c r="HHO28" s="48"/>
      <c r="HHP28" s="48"/>
      <c r="HHQ28" s="48"/>
      <c r="HHR28" s="48"/>
      <c r="HHS28" s="48"/>
      <c r="HHT28" s="48"/>
      <c r="HHU28" s="48"/>
      <c r="HHV28" s="48"/>
      <c r="HHW28" s="48"/>
      <c r="HHX28" s="48"/>
      <c r="HHY28" s="48"/>
      <c r="HHZ28" s="48"/>
      <c r="HIA28" s="48"/>
      <c r="HIB28" s="48"/>
      <c r="HIC28" s="48"/>
      <c r="HID28" s="48"/>
      <c r="HIE28" s="48"/>
      <c r="HIF28" s="48"/>
      <c r="HIG28" s="48"/>
      <c r="HIH28" s="48"/>
      <c r="HII28" s="48"/>
      <c r="HIJ28" s="48"/>
      <c r="HIK28" s="48"/>
      <c r="HIL28" s="48"/>
      <c r="HIM28" s="48"/>
      <c r="HIN28" s="48"/>
      <c r="HIO28" s="48"/>
      <c r="HIP28" s="48"/>
      <c r="HIQ28" s="48"/>
      <c r="HIR28" s="48"/>
      <c r="HIS28" s="48"/>
      <c r="HIT28" s="48"/>
      <c r="HIU28" s="48"/>
      <c r="HIV28" s="48"/>
      <c r="HIW28" s="48"/>
      <c r="HIX28" s="48"/>
      <c r="HIY28" s="48"/>
      <c r="HIZ28" s="48"/>
      <c r="HJA28" s="48"/>
      <c r="HJB28" s="48"/>
      <c r="HJC28" s="48"/>
      <c r="HJD28" s="48"/>
      <c r="HJE28" s="48"/>
      <c r="HJF28" s="48"/>
      <c r="HJG28" s="48"/>
      <c r="HJH28" s="48"/>
      <c r="HJI28" s="48"/>
      <c r="HJJ28" s="48"/>
      <c r="HJK28" s="48"/>
      <c r="HJL28" s="48"/>
      <c r="HJM28" s="48"/>
      <c r="HJN28" s="48"/>
      <c r="HJO28" s="48"/>
      <c r="HJP28" s="48"/>
      <c r="HJQ28" s="48"/>
      <c r="HJR28" s="48"/>
      <c r="HJS28" s="48"/>
      <c r="HJT28" s="48"/>
      <c r="HJU28" s="48"/>
      <c r="HJV28" s="48"/>
      <c r="HJW28" s="48"/>
      <c r="HJX28" s="48"/>
      <c r="HJY28" s="48"/>
      <c r="HJZ28" s="48"/>
      <c r="HKA28" s="48"/>
      <c r="HKB28" s="48"/>
      <c r="HKC28" s="48"/>
      <c r="HKD28" s="48"/>
      <c r="HKE28" s="48"/>
      <c r="HKF28" s="48"/>
      <c r="HKG28" s="48"/>
      <c r="HKH28" s="48"/>
      <c r="HKI28" s="48"/>
      <c r="HKJ28" s="48"/>
      <c r="HKK28" s="48"/>
      <c r="HKL28" s="48"/>
      <c r="HKM28" s="48"/>
      <c r="HKN28" s="48"/>
      <c r="HKO28" s="48"/>
      <c r="HKP28" s="48"/>
      <c r="HKQ28" s="48"/>
      <c r="HKR28" s="48"/>
      <c r="HKS28" s="48"/>
      <c r="HKT28" s="48"/>
      <c r="HKU28" s="48"/>
      <c r="HKV28" s="48"/>
      <c r="HKW28" s="48"/>
      <c r="HKX28" s="48"/>
      <c r="HKY28" s="48"/>
      <c r="HKZ28" s="48"/>
      <c r="HLA28" s="48"/>
      <c r="HLB28" s="48"/>
      <c r="HLC28" s="48"/>
      <c r="HLD28" s="48"/>
      <c r="HLE28" s="48"/>
      <c r="HLF28" s="48"/>
      <c r="HLG28" s="48"/>
      <c r="HLH28" s="48"/>
      <c r="HLI28" s="48"/>
      <c r="HLJ28" s="48"/>
      <c r="HLK28" s="48"/>
      <c r="HLL28" s="48"/>
      <c r="HLM28" s="48"/>
      <c r="HLN28" s="48"/>
      <c r="HLO28" s="48"/>
      <c r="HLP28" s="48"/>
      <c r="HLQ28" s="48"/>
      <c r="HLR28" s="48"/>
      <c r="HLS28" s="48"/>
      <c r="HLT28" s="48"/>
      <c r="HLU28" s="48"/>
      <c r="HLV28" s="48"/>
      <c r="HLW28" s="48"/>
      <c r="HLX28" s="48"/>
      <c r="HLY28" s="48"/>
      <c r="HLZ28" s="48"/>
      <c r="HMA28" s="48"/>
      <c r="HMB28" s="48"/>
      <c r="HMC28" s="48"/>
      <c r="HMD28" s="48"/>
      <c r="HME28" s="48"/>
      <c r="HMF28" s="48"/>
      <c r="HMG28" s="48"/>
      <c r="HMH28" s="48"/>
      <c r="HMI28" s="48"/>
      <c r="HMJ28" s="48"/>
      <c r="HMK28" s="48"/>
      <c r="HML28" s="48"/>
      <c r="HMM28" s="48"/>
      <c r="HMN28" s="48"/>
      <c r="HMO28" s="48"/>
      <c r="HMP28" s="48"/>
      <c r="HMQ28" s="48"/>
      <c r="HMR28" s="48"/>
      <c r="HMS28" s="48"/>
      <c r="HMT28" s="48"/>
      <c r="HMU28" s="48"/>
      <c r="HMV28" s="48"/>
      <c r="HMW28" s="48"/>
      <c r="HMX28" s="48"/>
      <c r="HMY28" s="48"/>
      <c r="HMZ28" s="48"/>
      <c r="HNA28" s="48"/>
      <c r="HNB28" s="48"/>
      <c r="HNC28" s="48"/>
      <c r="HND28" s="48"/>
      <c r="HNE28" s="48"/>
      <c r="HNF28" s="48"/>
      <c r="HNG28" s="48"/>
      <c r="HNH28" s="48"/>
      <c r="HNI28" s="48"/>
      <c r="HNJ28" s="48"/>
      <c r="HNK28" s="48"/>
      <c r="HNL28" s="48"/>
      <c r="HNM28" s="48"/>
      <c r="HNN28" s="48"/>
      <c r="HNO28" s="48"/>
      <c r="HNP28" s="48"/>
      <c r="HNQ28" s="48"/>
      <c r="HNR28" s="48"/>
      <c r="HNS28" s="48"/>
      <c r="HNT28" s="48"/>
      <c r="HNU28" s="48"/>
      <c r="HNV28" s="48"/>
      <c r="HNW28" s="48"/>
      <c r="HNX28" s="48"/>
      <c r="HNY28" s="48"/>
      <c r="HNZ28" s="48"/>
      <c r="HOA28" s="48"/>
      <c r="HOB28" s="48"/>
      <c r="HOC28" s="48"/>
      <c r="HOD28" s="48"/>
      <c r="HOE28" s="48"/>
      <c r="HOF28" s="48"/>
      <c r="HOG28" s="48"/>
      <c r="HOH28" s="48"/>
      <c r="HOI28" s="48"/>
      <c r="HOJ28" s="48"/>
      <c r="HOK28" s="48"/>
      <c r="HOL28" s="48"/>
      <c r="HOM28" s="48"/>
      <c r="HON28" s="48"/>
      <c r="HOO28" s="48"/>
      <c r="HOP28" s="48"/>
      <c r="HOQ28" s="48"/>
      <c r="HOR28" s="48"/>
      <c r="HOS28" s="48"/>
      <c r="HOT28" s="48"/>
      <c r="HOU28" s="48"/>
      <c r="HOV28" s="48"/>
      <c r="HOW28" s="48"/>
      <c r="HOX28" s="48"/>
      <c r="HOY28" s="48"/>
      <c r="HOZ28" s="48"/>
      <c r="HPA28" s="48"/>
      <c r="HPB28" s="48"/>
      <c r="HPC28" s="48"/>
      <c r="HPD28" s="48"/>
      <c r="HPE28" s="48"/>
      <c r="HPF28" s="48"/>
      <c r="HPG28" s="48"/>
      <c r="HPH28" s="48"/>
      <c r="HPI28" s="48"/>
      <c r="HPJ28" s="48"/>
      <c r="HPK28" s="48"/>
      <c r="HPL28" s="48"/>
      <c r="HPM28" s="48"/>
      <c r="HPN28" s="48"/>
      <c r="HPO28" s="48"/>
      <c r="HPP28" s="48"/>
      <c r="HPQ28" s="48"/>
      <c r="HPR28" s="48"/>
      <c r="HPS28" s="48"/>
      <c r="HPT28" s="48"/>
      <c r="HPU28" s="48"/>
      <c r="HPV28" s="48"/>
      <c r="HPW28" s="48"/>
      <c r="HPX28" s="48"/>
      <c r="HPY28" s="48"/>
      <c r="HPZ28" s="48"/>
      <c r="HQA28" s="48"/>
      <c r="HQB28" s="48"/>
      <c r="HQC28" s="48"/>
      <c r="HQD28" s="48"/>
      <c r="HQE28" s="48"/>
      <c r="HQF28" s="48"/>
      <c r="HQG28" s="48"/>
      <c r="HQH28" s="48"/>
      <c r="HQI28" s="48"/>
      <c r="HQJ28" s="48"/>
      <c r="HQK28" s="48"/>
      <c r="HQL28" s="48"/>
      <c r="HQM28" s="48"/>
      <c r="HQN28" s="48"/>
      <c r="HQO28" s="48"/>
      <c r="HQP28" s="48"/>
      <c r="HQQ28" s="48"/>
      <c r="HQR28" s="48"/>
      <c r="HQS28" s="48"/>
      <c r="HQT28" s="48"/>
      <c r="HQU28" s="48"/>
      <c r="HQV28" s="48"/>
      <c r="HQW28" s="48"/>
      <c r="HQX28" s="48"/>
      <c r="HQY28" s="48"/>
      <c r="HQZ28" s="48"/>
      <c r="HRA28" s="48"/>
      <c r="HRB28" s="48"/>
      <c r="HRC28" s="48"/>
      <c r="HRD28" s="48"/>
      <c r="HRE28" s="48"/>
      <c r="HRF28" s="48"/>
      <c r="HRG28" s="48"/>
      <c r="HRH28" s="48"/>
      <c r="HRI28" s="48"/>
      <c r="HRJ28" s="48"/>
      <c r="HRK28" s="48"/>
      <c r="HRL28" s="48"/>
      <c r="HRM28" s="48"/>
      <c r="HRN28" s="48"/>
      <c r="HRO28" s="48"/>
      <c r="HRP28" s="48"/>
      <c r="HRQ28" s="48"/>
      <c r="HRR28" s="48"/>
      <c r="HRS28" s="48"/>
      <c r="HRT28" s="48"/>
      <c r="HRU28" s="48"/>
      <c r="HRV28" s="48"/>
      <c r="HRW28" s="48"/>
      <c r="HRX28" s="48"/>
      <c r="HRY28" s="48"/>
      <c r="HRZ28" s="48"/>
      <c r="HSA28" s="48"/>
      <c r="HSB28" s="48"/>
      <c r="HSC28" s="48"/>
      <c r="HSD28" s="48"/>
      <c r="HSE28" s="48"/>
      <c r="HSF28" s="48"/>
      <c r="HSG28" s="48"/>
      <c r="HSH28" s="48"/>
      <c r="HSI28" s="48"/>
      <c r="HSJ28" s="48"/>
      <c r="HSK28" s="48"/>
      <c r="HSL28" s="48"/>
      <c r="HSM28" s="48"/>
      <c r="HSN28" s="48"/>
      <c r="HSO28" s="48"/>
      <c r="HSP28" s="48"/>
      <c r="HSQ28" s="48"/>
      <c r="HSR28" s="48"/>
      <c r="HSS28" s="48"/>
      <c r="HST28" s="48"/>
      <c r="HSU28" s="48"/>
      <c r="HSV28" s="48"/>
      <c r="HSW28" s="48"/>
      <c r="HSX28" s="48"/>
      <c r="HSY28" s="48"/>
      <c r="HSZ28" s="48"/>
      <c r="HTA28" s="48"/>
      <c r="HTB28" s="48"/>
      <c r="HTC28" s="48"/>
      <c r="HTD28" s="48"/>
      <c r="HTE28" s="48"/>
      <c r="HTF28" s="48"/>
      <c r="HTG28" s="48"/>
      <c r="HTH28" s="48"/>
      <c r="HTI28" s="48"/>
      <c r="HTJ28" s="48"/>
      <c r="HTK28" s="48"/>
      <c r="HTL28" s="48"/>
      <c r="HTM28" s="48"/>
      <c r="HTN28" s="48"/>
      <c r="HTO28" s="48"/>
      <c r="HTP28" s="48"/>
      <c r="HTQ28" s="48"/>
      <c r="HTR28" s="48"/>
      <c r="HTS28" s="48"/>
      <c r="HTT28" s="48"/>
      <c r="HTU28" s="48"/>
      <c r="HTV28" s="48"/>
      <c r="HTW28" s="48"/>
      <c r="HTX28" s="48"/>
      <c r="HTY28" s="48"/>
      <c r="HTZ28" s="48"/>
      <c r="HUA28" s="48"/>
      <c r="HUB28" s="48"/>
      <c r="HUC28" s="48"/>
      <c r="HUD28" s="48"/>
      <c r="HUE28" s="48"/>
      <c r="HUF28" s="48"/>
      <c r="HUG28" s="48"/>
      <c r="HUH28" s="48"/>
      <c r="HUI28" s="48"/>
      <c r="HUJ28" s="48"/>
      <c r="HUK28" s="48"/>
      <c r="HUL28" s="48"/>
      <c r="HUM28" s="48"/>
      <c r="HUN28" s="48"/>
      <c r="HUO28" s="48"/>
      <c r="HUP28" s="48"/>
      <c r="HUQ28" s="48"/>
      <c r="HUR28" s="48"/>
      <c r="HUS28" s="48"/>
      <c r="HUT28" s="48"/>
      <c r="HUU28" s="48"/>
      <c r="HUV28" s="48"/>
      <c r="HUW28" s="48"/>
      <c r="HUX28" s="48"/>
      <c r="HUY28" s="48"/>
      <c r="HUZ28" s="48"/>
      <c r="HVA28" s="48"/>
      <c r="HVB28" s="48"/>
      <c r="HVC28" s="48"/>
      <c r="HVD28" s="48"/>
      <c r="HVE28" s="48"/>
      <c r="HVF28" s="48"/>
      <c r="HVG28" s="48"/>
      <c r="HVH28" s="48"/>
      <c r="HVI28" s="48"/>
      <c r="HVJ28" s="48"/>
      <c r="HVK28" s="48"/>
      <c r="HVL28" s="48"/>
      <c r="HVM28" s="48"/>
      <c r="HVN28" s="48"/>
      <c r="HVO28" s="48"/>
      <c r="HVP28" s="48"/>
      <c r="HVQ28" s="48"/>
      <c r="HVR28" s="48"/>
      <c r="HVS28" s="48"/>
      <c r="HVT28" s="48"/>
      <c r="HVU28" s="48"/>
      <c r="HVV28" s="48"/>
      <c r="HVW28" s="48"/>
      <c r="HVX28" s="48"/>
      <c r="HVY28" s="48"/>
      <c r="HVZ28" s="48"/>
      <c r="HWA28" s="48"/>
      <c r="HWB28" s="48"/>
      <c r="HWC28" s="48"/>
      <c r="HWD28" s="48"/>
      <c r="HWE28" s="48"/>
      <c r="HWF28" s="48"/>
      <c r="HWG28" s="48"/>
      <c r="HWH28" s="48"/>
      <c r="HWI28" s="48"/>
      <c r="HWJ28" s="48"/>
      <c r="HWK28" s="48"/>
      <c r="HWL28" s="48"/>
      <c r="HWM28" s="48"/>
      <c r="HWN28" s="48"/>
      <c r="HWO28" s="48"/>
      <c r="HWP28" s="48"/>
      <c r="HWQ28" s="48"/>
      <c r="HWR28" s="48"/>
      <c r="HWS28" s="48"/>
      <c r="HWT28" s="48"/>
      <c r="HWU28" s="48"/>
      <c r="HWV28" s="48"/>
      <c r="HWW28" s="48"/>
      <c r="HWX28" s="48"/>
      <c r="HWY28" s="48"/>
      <c r="HWZ28" s="48"/>
      <c r="HXA28" s="48"/>
      <c r="HXB28" s="48"/>
      <c r="HXC28" s="48"/>
      <c r="HXD28" s="48"/>
      <c r="HXE28" s="48"/>
      <c r="HXF28" s="48"/>
      <c r="HXG28" s="48"/>
      <c r="HXH28" s="48"/>
      <c r="HXI28" s="48"/>
      <c r="HXJ28" s="48"/>
      <c r="HXK28" s="48"/>
      <c r="HXL28" s="48"/>
      <c r="HXM28" s="48"/>
      <c r="HXN28" s="48"/>
      <c r="HXO28" s="48"/>
      <c r="HXP28" s="48"/>
      <c r="HXQ28" s="48"/>
      <c r="HXR28" s="48"/>
      <c r="HXS28" s="48"/>
      <c r="HXT28" s="48"/>
      <c r="HXU28" s="48"/>
      <c r="HXV28" s="48"/>
      <c r="HXW28" s="48"/>
      <c r="HXX28" s="48"/>
      <c r="HXY28" s="48"/>
      <c r="HXZ28" s="48"/>
      <c r="HYA28" s="48"/>
      <c r="HYB28" s="48"/>
      <c r="HYC28" s="48"/>
      <c r="HYD28" s="48"/>
      <c r="HYE28" s="48"/>
      <c r="HYF28" s="48"/>
      <c r="HYG28" s="48"/>
      <c r="HYH28" s="48"/>
      <c r="HYI28" s="48"/>
      <c r="HYJ28" s="48"/>
      <c r="HYK28" s="48"/>
      <c r="HYL28" s="48"/>
      <c r="HYM28" s="48"/>
      <c r="HYN28" s="48"/>
      <c r="HYO28" s="48"/>
      <c r="HYP28" s="48"/>
      <c r="HYQ28" s="48"/>
      <c r="HYR28" s="48"/>
      <c r="HYS28" s="48"/>
      <c r="HYT28" s="48"/>
      <c r="HYU28" s="48"/>
      <c r="HYV28" s="48"/>
      <c r="HYW28" s="48"/>
      <c r="HYX28" s="48"/>
      <c r="HYY28" s="48"/>
      <c r="HYZ28" s="48"/>
      <c r="HZA28" s="48"/>
      <c r="HZB28" s="48"/>
      <c r="HZC28" s="48"/>
      <c r="HZD28" s="48"/>
      <c r="HZE28" s="48"/>
      <c r="HZF28" s="48"/>
      <c r="HZG28" s="48"/>
      <c r="HZH28" s="48"/>
      <c r="HZI28" s="48"/>
      <c r="HZJ28" s="48"/>
      <c r="HZK28" s="48"/>
      <c r="HZL28" s="48"/>
      <c r="HZM28" s="48"/>
      <c r="HZN28" s="48"/>
      <c r="HZO28" s="48"/>
      <c r="HZP28" s="48"/>
      <c r="HZQ28" s="48"/>
      <c r="HZR28" s="48"/>
      <c r="HZS28" s="48"/>
      <c r="HZT28" s="48"/>
      <c r="HZU28" s="48"/>
      <c r="HZV28" s="48"/>
      <c r="HZW28" s="48"/>
      <c r="HZX28" s="48"/>
      <c r="HZY28" s="48"/>
      <c r="HZZ28" s="48"/>
      <c r="IAA28" s="48"/>
      <c r="IAB28" s="48"/>
      <c r="IAC28" s="48"/>
      <c r="IAD28" s="48"/>
      <c r="IAE28" s="48"/>
      <c r="IAF28" s="48"/>
      <c r="IAG28" s="48"/>
      <c r="IAH28" s="48"/>
      <c r="IAI28" s="48"/>
      <c r="IAJ28" s="48"/>
      <c r="IAK28" s="48"/>
      <c r="IAL28" s="48"/>
      <c r="IAM28" s="48"/>
      <c r="IAN28" s="48"/>
      <c r="IAO28" s="48"/>
      <c r="IAP28" s="48"/>
      <c r="IAQ28" s="48"/>
      <c r="IAR28" s="48"/>
      <c r="IAS28" s="48"/>
      <c r="IAT28" s="48"/>
      <c r="IAU28" s="48"/>
      <c r="IAV28" s="48"/>
      <c r="IAW28" s="48"/>
      <c r="IAX28" s="48"/>
      <c r="IAY28" s="48"/>
      <c r="IAZ28" s="48"/>
      <c r="IBA28" s="48"/>
      <c r="IBB28" s="48"/>
      <c r="IBC28" s="48"/>
      <c r="IBD28" s="48"/>
      <c r="IBE28" s="48"/>
      <c r="IBF28" s="48"/>
      <c r="IBG28" s="48"/>
      <c r="IBH28" s="48"/>
      <c r="IBI28" s="48"/>
      <c r="IBJ28" s="48"/>
      <c r="IBK28" s="48"/>
      <c r="IBL28" s="48"/>
      <c r="IBM28" s="48"/>
      <c r="IBN28" s="48"/>
      <c r="IBO28" s="48"/>
      <c r="IBP28" s="48"/>
      <c r="IBQ28" s="48"/>
      <c r="IBR28" s="48"/>
      <c r="IBS28" s="48"/>
      <c r="IBT28" s="48"/>
      <c r="IBU28" s="48"/>
      <c r="IBV28" s="48"/>
      <c r="IBW28" s="48"/>
      <c r="IBX28" s="48"/>
      <c r="IBY28" s="48"/>
      <c r="IBZ28" s="48"/>
      <c r="ICA28" s="48"/>
      <c r="ICB28" s="48"/>
      <c r="ICC28" s="48"/>
      <c r="ICD28" s="48"/>
      <c r="ICE28" s="48"/>
      <c r="ICF28" s="48"/>
      <c r="ICG28" s="48"/>
      <c r="ICH28" s="48"/>
      <c r="ICI28" s="48"/>
      <c r="ICJ28" s="48"/>
      <c r="ICK28" s="48"/>
      <c r="ICL28" s="48"/>
      <c r="ICM28" s="48"/>
      <c r="ICN28" s="48"/>
      <c r="ICO28" s="48"/>
      <c r="ICP28" s="48"/>
      <c r="ICQ28" s="48"/>
      <c r="ICR28" s="48"/>
      <c r="ICS28" s="48"/>
      <c r="ICT28" s="48"/>
      <c r="ICU28" s="48"/>
      <c r="ICV28" s="48"/>
      <c r="ICW28" s="48"/>
      <c r="ICX28" s="48"/>
      <c r="ICY28" s="48"/>
      <c r="ICZ28" s="48"/>
      <c r="IDA28" s="48"/>
      <c r="IDB28" s="48"/>
      <c r="IDC28" s="48"/>
      <c r="IDD28" s="48"/>
      <c r="IDE28" s="48"/>
      <c r="IDF28" s="48"/>
      <c r="IDG28" s="48"/>
      <c r="IDH28" s="48"/>
      <c r="IDI28" s="48"/>
      <c r="IDJ28" s="48"/>
      <c r="IDK28" s="48"/>
      <c r="IDL28" s="48"/>
      <c r="IDM28" s="48"/>
      <c r="IDN28" s="48"/>
      <c r="IDO28" s="48"/>
      <c r="IDP28" s="48"/>
      <c r="IDQ28" s="48"/>
      <c r="IDR28" s="48"/>
      <c r="IDS28" s="48"/>
      <c r="IDT28" s="48"/>
      <c r="IDU28" s="48"/>
      <c r="IDV28" s="48"/>
      <c r="IDW28" s="48"/>
      <c r="IDX28" s="48"/>
      <c r="IDY28" s="48"/>
      <c r="IDZ28" s="48"/>
      <c r="IEA28" s="48"/>
      <c r="IEB28" s="48"/>
      <c r="IEC28" s="48"/>
      <c r="IED28" s="48"/>
      <c r="IEE28" s="48"/>
      <c r="IEF28" s="48"/>
      <c r="IEG28" s="48"/>
      <c r="IEH28" s="48"/>
      <c r="IEI28" s="48"/>
      <c r="IEJ28" s="48"/>
      <c r="IEK28" s="48"/>
      <c r="IEL28" s="48"/>
      <c r="IEM28" s="48"/>
      <c r="IEN28" s="48"/>
      <c r="IEO28" s="48"/>
      <c r="IEP28" s="48"/>
      <c r="IEQ28" s="48"/>
      <c r="IER28" s="48"/>
      <c r="IES28" s="48"/>
      <c r="IET28" s="48"/>
      <c r="IEU28" s="48"/>
      <c r="IEV28" s="48"/>
      <c r="IEW28" s="48"/>
      <c r="IEX28" s="48"/>
      <c r="IEY28" s="48"/>
      <c r="IEZ28" s="48"/>
      <c r="IFA28" s="48"/>
      <c r="IFB28" s="48"/>
      <c r="IFC28" s="48"/>
      <c r="IFD28" s="48"/>
      <c r="IFE28" s="48"/>
      <c r="IFF28" s="48"/>
      <c r="IFG28" s="48"/>
      <c r="IFH28" s="48"/>
      <c r="IFI28" s="48"/>
      <c r="IFJ28" s="48"/>
      <c r="IFK28" s="48"/>
      <c r="IFL28" s="48"/>
      <c r="IFM28" s="48"/>
      <c r="IFN28" s="48"/>
      <c r="IFO28" s="48"/>
      <c r="IFP28" s="48"/>
      <c r="IFQ28" s="48"/>
      <c r="IFR28" s="48"/>
      <c r="IFS28" s="48"/>
      <c r="IFT28" s="48"/>
      <c r="IFU28" s="48"/>
      <c r="IFV28" s="48"/>
      <c r="IFW28" s="48"/>
      <c r="IFX28" s="48"/>
      <c r="IFY28" s="48"/>
      <c r="IFZ28" s="48"/>
      <c r="IGA28" s="48"/>
      <c r="IGB28" s="48"/>
      <c r="IGC28" s="48"/>
      <c r="IGD28" s="48"/>
      <c r="IGE28" s="48"/>
      <c r="IGF28" s="48"/>
      <c r="IGG28" s="48"/>
      <c r="IGH28" s="48"/>
      <c r="IGI28" s="48"/>
      <c r="IGJ28" s="48"/>
      <c r="IGK28" s="48"/>
      <c r="IGL28" s="48"/>
      <c r="IGM28" s="48"/>
      <c r="IGN28" s="48"/>
      <c r="IGO28" s="48"/>
      <c r="IGP28" s="48"/>
      <c r="IGQ28" s="48"/>
      <c r="IGR28" s="48"/>
      <c r="IGS28" s="48"/>
      <c r="IGT28" s="48"/>
      <c r="IGU28" s="48"/>
      <c r="IGV28" s="48"/>
      <c r="IGW28" s="48"/>
      <c r="IGX28" s="48"/>
      <c r="IGY28" s="48"/>
      <c r="IGZ28" s="48"/>
      <c r="IHA28" s="48"/>
      <c r="IHB28" s="48"/>
      <c r="IHC28" s="48"/>
      <c r="IHD28" s="48"/>
      <c r="IHE28" s="48"/>
      <c r="IHF28" s="48"/>
      <c r="IHG28" s="48"/>
      <c r="IHH28" s="48"/>
      <c r="IHI28" s="48"/>
      <c r="IHJ28" s="48"/>
      <c r="IHK28" s="48"/>
      <c r="IHL28" s="48"/>
      <c r="IHM28" s="48"/>
      <c r="IHN28" s="48"/>
      <c r="IHO28" s="48"/>
      <c r="IHP28" s="48"/>
      <c r="IHQ28" s="48"/>
      <c r="IHR28" s="48"/>
      <c r="IHS28" s="48"/>
      <c r="IHT28" s="48"/>
      <c r="IHU28" s="48"/>
      <c r="IHV28" s="48"/>
      <c r="IHW28" s="48"/>
      <c r="IHX28" s="48"/>
      <c r="IHY28" s="48"/>
      <c r="IHZ28" s="48"/>
      <c r="IIA28" s="48"/>
      <c r="IIB28" s="48"/>
      <c r="IIC28" s="48"/>
      <c r="IID28" s="48"/>
      <c r="IIE28" s="48"/>
      <c r="IIF28" s="48"/>
      <c r="IIG28" s="48"/>
      <c r="IIH28" s="48"/>
      <c r="III28" s="48"/>
      <c r="IIJ28" s="48"/>
      <c r="IIK28" s="48"/>
      <c r="IIL28" s="48"/>
      <c r="IIM28" s="48"/>
      <c r="IIN28" s="48"/>
      <c r="IIO28" s="48"/>
      <c r="IIP28" s="48"/>
      <c r="IIQ28" s="48"/>
      <c r="IIR28" s="48"/>
      <c r="IIS28" s="48"/>
      <c r="IIT28" s="48"/>
      <c r="IIU28" s="48"/>
      <c r="IIV28" s="48"/>
      <c r="IIW28" s="48"/>
      <c r="IIX28" s="48"/>
      <c r="IIY28" s="48"/>
      <c r="IIZ28" s="48"/>
      <c r="IJA28" s="48"/>
      <c r="IJB28" s="48"/>
      <c r="IJC28" s="48"/>
      <c r="IJD28" s="48"/>
      <c r="IJE28" s="48"/>
      <c r="IJF28" s="48"/>
      <c r="IJG28" s="48"/>
      <c r="IJH28" s="48"/>
      <c r="IJI28" s="48"/>
      <c r="IJJ28" s="48"/>
      <c r="IJK28" s="48"/>
      <c r="IJL28" s="48"/>
      <c r="IJM28" s="48"/>
      <c r="IJN28" s="48"/>
      <c r="IJO28" s="48"/>
      <c r="IJP28" s="48"/>
      <c r="IJQ28" s="48"/>
      <c r="IJR28" s="48"/>
      <c r="IJS28" s="48"/>
      <c r="IJT28" s="48"/>
      <c r="IJU28" s="48"/>
      <c r="IJV28" s="48"/>
      <c r="IJW28" s="48"/>
      <c r="IJX28" s="48"/>
      <c r="IJY28" s="48"/>
      <c r="IJZ28" s="48"/>
      <c r="IKA28" s="48"/>
      <c r="IKB28" s="48"/>
      <c r="IKC28" s="48"/>
      <c r="IKD28" s="48"/>
      <c r="IKE28" s="48"/>
      <c r="IKF28" s="48"/>
      <c r="IKG28" s="48"/>
      <c r="IKH28" s="48"/>
      <c r="IKI28" s="48"/>
      <c r="IKJ28" s="48"/>
      <c r="IKK28" s="48"/>
      <c r="IKL28" s="48"/>
      <c r="IKM28" s="48"/>
      <c r="IKN28" s="48"/>
      <c r="IKO28" s="48"/>
      <c r="IKP28" s="48"/>
      <c r="IKQ28" s="48"/>
      <c r="IKR28" s="48"/>
      <c r="IKS28" s="48"/>
      <c r="IKT28" s="48"/>
      <c r="IKU28" s="48"/>
      <c r="IKV28" s="48"/>
      <c r="IKW28" s="48"/>
      <c r="IKX28" s="48"/>
      <c r="IKY28" s="48"/>
      <c r="IKZ28" s="48"/>
      <c r="ILA28" s="48"/>
      <c r="ILB28" s="48"/>
      <c r="ILC28" s="48"/>
      <c r="ILD28" s="48"/>
      <c r="ILE28" s="48"/>
      <c r="ILF28" s="48"/>
      <c r="ILG28" s="48"/>
      <c r="ILH28" s="48"/>
      <c r="ILI28" s="48"/>
      <c r="ILJ28" s="48"/>
      <c r="ILK28" s="48"/>
      <c r="ILL28" s="48"/>
      <c r="ILM28" s="48"/>
      <c r="ILN28" s="48"/>
      <c r="ILO28" s="48"/>
      <c r="ILP28" s="48"/>
      <c r="ILQ28" s="48"/>
      <c r="ILR28" s="48"/>
      <c r="ILS28" s="48"/>
      <c r="ILT28" s="48"/>
      <c r="ILU28" s="48"/>
      <c r="ILV28" s="48"/>
      <c r="ILW28" s="48"/>
      <c r="ILX28" s="48"/>
      <c r="ILY28" s="48"/>
      <c r="ILZ28" s="48"/>
      <c r="IMA28" s="48"/>
      <c r="IMB28" s="48"/>
      <c r="IMC28" s="48"/>
      <c r="IMD28" s="48"/>
      <c r="IME28" s="48"/>
      <c r="IMF28" s="48"/>
      <c r="IMG28" s="48"/>
      <c r="IMH28" s="48"/>
      <c r="IMI28" s="48"/>
      <c r="IMJ28" s="48"/>
      <c r="IMK28" s="48"/>
      <c r="IML28" s="48"/>
      <c r="IMM28" s="48"/>
      <c r="IMN28" s="48"/>
      <c r="IMO28" s="48"/>
      <c r="IMP28" s="48"/>
      <c r="IMQ28" s="48"/>
      <c r="IMR28" s="48"/>
      <c r="IMS28" s="48"/>
      <c r="IMT28" s="48"/>
      <c r="IMU28" s="48"/>
      <c r="IMV28" s="48"/>
      <c r="IMW28" s="48"/>
      <c r="IMX28" s="48"/>
      <c r="IMY28" s="48"/>
      <c r="IMZ28" s="48"/>
      <c r="INA28" s="48"/>
      <c r="INB28" s="48"/>
      <c r="INC28" s="48"/>
      <c r="IND28" s="48"/>
      <c r="INE28" s="48"/>
      <c r="INF28" s="48"/>
      <c r="ING28" s="48"/>
      <c r="INH28" s="48"/>
      <c r="INI28" s="48"/>
      <c r="INJ28" s="48"/>
      <c r="INK28" s="48"/>
      <c r="INL28" s="48"/>
      <c r="INM28" s="48"/>
      <c r="INN28" s="48"/>
      <c r="INO28" s="48"/>
      <c r="INP28" s="48"/>
      <c r="INQ28" s="48"/>
      <c r="INR28" s="48"/>
      <c r="INS28" s="48"/>
      <c r="INT28" s="48"/>
      <c r="INU28" s="48"/>
      <c r="INV28" s="48"/>
      <c r="INW28" s="48"/>
      <c r="INX28" s="48"/>
      <c r="INY28" s="48"/>
      <c r="INZ28" s="48"/>
      <c r="IOA28" s="48"/>
      <c r="IOB28" s="48"/>
      <c r="IOC28" s="48"/>
      <c r="IOD28" s="48"/>
      <c r="IOE28" s="48"/>
      <c r="IOF28" s="48"/>
      <c r="IOG28" s="48"/>
      <c r="IOH28" s="48"/>
      <c r="IOI28" s="48"/>
      <c r="IOJ28" s="48"/>
      <c r="IOK28" s="48"/>
      <c r="IOL28" s="48"/>
      <c r="IOM28" s="48"/>
      <c r="ION28" s="48"/>
      <c r="IOO28" s="48"/>
      <c r="IOP28" s="48"/>
      <c r="IOQ28" s="48"/>
      <c r="IOR28" s="48"/>
      <c r="IOS28" s="48"/>
      <c r="IOT28" s="48"/>
      <c r="IOU28" s="48"/>
      <c r="IOV28" s="48"/>
      <c r="IOW28" s="48"/>
      <c r="IOX28" s="48"/>
      <c r="IOY28" s="48"/>
      <c r="IOZ28" s="48"/>
      <c r="IPA28" s="48"/>
      <c r="IPB28" s="48"/>
      <c r="IPC28" s="48"/>
      <c r="IPD28" s="48"/>
      <c r="IPE28" s="48"/>
      <c r="IPF28" s="48"/>
      <c r="IPG28" s="48"/>
      <c r="IPH28" s="48"/>
      <c r="IPI28" s="48"/>
      <c r="IPJ28" s="48"/>
      <c r="IPK28" s="48"/>
      <c r="IPL28" s="48"/>
      <c r="IPM28" s="48"/>
      <c r="IPN28" s="48"/>
      <c r="IPO28" s="48"/>
      <c r="IPP28" s="48"/>
      <c r="IPQ28" s="48"/>
      <c r="IPR28" s="48"/>
      <c r="IPS28" s="48"/>
      <c r="IPT28" s="48"/>
      <c r="IPU28" s="48"/>
      <c r="IPV28" s="48"/>
      <c r="IPW28" s="48"/>
      <c r="IPX28" s="48"/>
      <c r="IPY28" s="48"/>
      <c r="IPZ28" s="48"/>
      <c r="IQA28" s="48"/>
      <c r="IQB28" s="48"/>
      <c r="IQC28" s="48"/>
      <c r="IQD28" s="48"/>
      <c r="IQE28" s="48"/>
      <c r="IQF28" s="48"/>
      <c r="IQG28" s="48"/>
      <c r="IQH28" s="48"/>
      <c r="IQI28" s="48"/>
      <c r="IQJ28" s="48"/>
      <c r="IQK28" s="48"/>
      <c r="IQL28" s="48"/>
      <c r="IQM28" s="48"/>
      <c r="IQN28" s="48"/>
      <c r="IQO28" s="48"/>
      <c r="IQP28" s="48"/>
      <c r="IQQ28" s="48"/>
      <c r="IQR28" s="48"/>
      <c r="IQS28" s="48"/>
      <c r="IQT28" s="48"/>
      <c r="IQU28" s="48"/>
      <c r="IQV28" s="48"/>
      <c r="IQW28" s="48"/>
      <c r="IQX28" s="48"/>
      <c r="IQY28" s="48"/>
      <c r="IQZ28" s="48"/>
      <c r="IRA28" s="48"/>
      <c r="IRB28" s="48"/>
      <c r="IRC28" s="48"/>
      <c r="IRD28" s="48"/>
      <c r="IRE28" s="48"/>
      <c r="IRF28" s="48"/>
      <c r="IRG28" s="48"/>
      <c r="IRH28" s="48"/>
      <c r="IRI28" s="48"/>
      <c r="IRJ28" s="48"/>
      <c r="IRK28" s="48"/>
      <c r="IRL28" s="48"/>
      <c r="IRM28" s="48"/>
      <c r="IRN28" s="48"/>
      <c r="IRO28" s="48"/>
      <c r="IRP28" s="48"/>
      <c r="IRQ28" s="48"/>
      <c r="IRR28" s="48"/>
      <c r="IRS28" s="48"/>
      <c r="IRT28" s="48"/>
      <c r="IRU28" s="48"/>
      <c r="IRV28" s="48"/>
      <c r="IRW28" s="48"/>
      <c r="IRX28" s="48"/>
      <c r="IRY28" s="48"/>
      <c r="IRZ28" s="48"/>
      <c r="ISA28" s="48"/>
      <c r="ISB28" s="48"/>
      <c r="ISC28" s="48"/>
      <c r="ISD28" s="48"/>
      <c r="ISE28" s="48"/>
      <c r="ISF28" s="48"/>
      <c r="ISG28" s="48"/>
      <c r="ISH28" s="48"/>
      <c r="ISI28" s="48"/>
      <c r="ISJ28" s="48"/>
      <c r="ISK28" s="48"/>
      <c r="ISL28" s="48"/>
      <c r="ISM28" s="48"/>
      <c r="ISN28" s="48"/>
      <c r="ISO28" s="48"/>
      <c r="ISP28" s="48"/>
      <c r="ISQ28" s="48"/>
      <c r="ISR28" s="48"/>
      <c r="ISS28" s="48"/>
      <c r="IST28" s="48"/>
      <c r="ISU28" s="48"/>
      <c r="ISV28" s="48"/>
      <c r="ISW28" s="48"/>
      <c r="ISX28" s="48"/>
      <c r="ISY28" s="48"/>
      <c r="ISZ28" s="48"/>
      <c r="ITA28" s="48"/>
      <c r="ITB28" s="48"/>
      <c r="ITC28" s="48"/>
      <c r="ITD28" s="48"/>
      <c r="ITE28" s="48"/>
      <c r="ITF28" s="48"/>
      <c r="ITG28" s="48"/>
      <c r="ITH28" s="48"/>
      <c r="ITI28" s="48"/>
      <c r="ITJ28" s="48"/>
      <c r="ITK28" s="48"/>
      <c r="ITL28" s="48"/>
      <c r="ITM28" s="48"/>
      <c r="ITN28" s="48"/>
      <c r="ITO28" s="48"/>
      <c r="ITP28" s="48"/>
      <c r="ITQ28" s="48"/>
      <c r="ITR28" s="48"/>
      <c r="ITS28" s="48"/>
      <c r="ITT28" s="48"/>
      <c r="ITU28" s="48"/>
      <c r="ITV28" s="48"/>
      <c r="ITW28" s="48"/>
      <c r="ITX28" s="48"/>
      <c r="ITY28" s="48"/>
      <c r="ITZ28" s="48"/>
      <c r="IUA28" s="48"/>
      <c r="IUB28" s="48"/>
      <c r="IUC28" s="48"/>
      <c r="IUD28" s="48"/>
      <c r="IUE28" s="48"/>
      <c r="IUF28" s="48"/>
      <c r="IUG28" s="48"/>
      <c r="IUH28" s="48"/>
      <c r="IUI28" s="48"/>
      <c r="IUJ28" s="48"/>
      <c r="IUK28" s="48"/>
      <c r="IUL28" s="48"/>
      <c r="IUM28" s="48"/>
      <c r="IUN28" s="48"/>
      <c r="IUO28" s="48"/>
      <c r="IUP28" s="48"/>
      <c r="IUQ28" s="48"/>
      <c r="IUR28" s="48"/>
      <c r="IUS28" s="48"/>
      <c r="IUT28" s="48"/>
      <c r="IUU28" s="48"/>
      <c r="IUV28" s="48"/>
      <c r="IUW28" s="48"/>
      <c r="IUX28" s="48"/>
      <c r="IUY28" s="48"/>
      <c r="IUZ28" s="48"/>
      <c r="IVA28" s="48"/>
      <c r="IVB28" s="48"/>
      <c r="IVC28" s="48"/>
      <c r="IVD28" s="48"/>
      <c r="IVE28" s="48"/>
      <c r="IVF28" s="48"/>
      <c r="IVG28" s="48"/>
      <c r="IVH28" s="48"/>
      <c r="IVI28" s="48"/>
      <c r="IVJ28" s="48"/>
      <c r="IVK28" s="48"/>
      <c r="IVL28" s="48"/>
      <c r="IVM28" s="48"/>
      <c r="IVN28" s="48"/>
      <c r="IVO28" s="48"/>
      <c r="IVP28" s="48"/>
      <c r="IVQ28" s="48"/>
      <c r="IVR28" s="48"/>
      <c r="IVS28" s="48"/>
      <c r="IVT28" s="48"/>
      <c r="IVU28" s="48"/>
      <c r="IVV28" s="48"/>
      <c r="IVW28" s="48"/>
      <c r="IVX28" s="48"/>
      <c r="IVY28" s="48"/>
      <c r="IVZ28" s="48"/>
      <c r="IWA28" s="48"/>
      <c r="IWB28" s="48"/>
      <c r="IWC28" s="48"/>
      <c r="IWD28" s="48"/>
      <c r="IWE28" s="48"/>
      <c r="IWF28" s="48"/>
      <c r="IWG28" s="48"/>
      <c r="IWH28" s="48"/>
      <c r="IWI28" s="48"/>
      <c r="IWJ28" s="48"/>
      <c r="IWK28" s="48"/>
      <c r="IWL28" s="48"/>
      <c r="IWM28" s="48"/>
      <c r="IWN28" s="48"/>
      <c r="IWO28" s="48"/>
      <c r="IWP28" s="48"/>
      <c r="IWQ28" s="48"/>
      <c r="IWR28" s="48"/>
      <c r="IWS28" s="48"/>
      <c r="IWT28" s="48"/>
      <c r="IWU28" s="48"/>
      <c r="IWV28" s="48"/>
      <c r="IWW28" s="48"/>
      <c r="IWX28" s="48"/>
      <c r="IWY28" s="48"/>
      <c r="IWZ28" s="48"/>
      <c r="IXA28" s="48"/>
      <c r="IXB28" s="48"/>
      <c r="IXC28" s="48"/>
      <c r="IXD28" s="48"/>
      <c r="IXE28" s="48"/>
      <c r="IXF28" s="48"/>
      <c r="IXG28" s="48"/>
      <c r="IXH28" s="48"/>
      <c r="IXI28" s="48"/>
      <c r="IXJ28" s="48"/>
      <c r="IXK28" s="48"/>
      <c r="IXL28" s="48"/>
      <c r="IXM28" s="48"/>
      <c r="IXN28" s="48"/>
      <c r="IXO28" s="48"/>
      <c r="IXP28" s="48"/>
      <c r="IXQ28" s="48"/>
      <c r="IXR28" s="48"/>
      <c r="IXS28" s="48"/>
      <c r="IXT28" s="48"/>
      <c r="IXU28" s="48"/>
      <c r="IXV28" s="48"/>
      <c r="IXW28" s="48"/>
      <c r="IXX28" s="48"/>
      <c r="IXY28" s="48"/>
      <c r="IXZ28" s="48"/>
      <c r="IYA28" s="48"/>
      <c r="IYB28" s="48"/>
      <c r="IYC28" s="48"/>
      <c r="IYD28" s="48"/>
      <c r="IYE28" s="48"/>
      <c r="IYF28" s="48"/>
      <c r="IYG28" s="48"/>
      <c r="IYH28" s="48"/>
      <c r="IYI28" s="48"/>
      <c r="IYJ28" s="48"/>
      <c r="IYK28" s="48"/>
      <c r="IYL28" s="48"/>
      <c r="IYM28" s="48"/>
      <c r="IYN28" s="48"/>
      <c r="IYO28" s="48"/>
      <c r="IYP28" s="48"/>
      <c r="IYQ28" s="48"/>
      <c r="IYR28" s="48"/>
      <c r="IYS28" s="48"/>
      <c r="IYT28" s="48"/>
      <c r="IYU28" s="48"/>
      <c r="IYV28" s="48"/>
      <c r="IYW28" s="48"/>
      <c r="IYX28" s="48"/>
      <c r="IYY28" s="48"/>
      <c r="IYZ28" s="48"/>
      <c r="IZA28" s="48"/>
      <c r="IZB28" s="48"/>
      <c r="IZC28" s="48"/>
      <c r="IZD28" s="48"/>
      <c r="IZE28" s="48"/>
      <c r="IZF28" s="48"/>
      <c r="IZG28" s="48"/>
      <c r="IZH28" s="48"/>
      <c r="IZI28" s="48"/>
      <c r="IZJ28" s="48"/>
      <c r="IZK28" s="48"/>
      <c r="IZL28" s="48"/>
      <c r="IZM28" s="48"/>
      <c r="IZN28" s="48"/>
      <c r="IZO28" s="48"/>
      <c r="IZP28" s="48"/>
      <c r="IZQ28" s="48"/>
      <c r="IZR28" s="48"/>
      <c r="IZS28" s="48"/>
      <c r="IZT28" s="48"/>
      <c r="IZU28" s="48"/>
      <c r="IZV28" s="48"/>
      <c r="IZW28" s="48"/>
      <c r="IZX28" s="48"/>
      <c r="IZY28" s="48"/>
      <c r="IZZ28" s="48"/>
      <c r="JAA28" s="48"/>
      <c r="JAB28" s="48"/>
      <c r="JAC28" s="48"/>
      <c r="JAD28" s="48"/>
      <c r="JAE28" s="48"/>
      <c r="JAF28" s="48"/>
      <c r="JAG28" s="48"/>
      <c r="JAH28" s="48"/>
      <c r="JAI28" s="48"/>
      <c r="JAJ28" s="48"/>
      <c r="JAK28" s="48"/>
      <c r="JAL28" s="48"/>
      <c r="JAM28" s="48"/>
      <c r="JAN28" s="48"/>
      <c r="JAO28" s="48"/>
      <c r="JAP28" s="48"/>
      <c r="JAQ28" s="48"/>
      <c r="JAR28" s="48"/>
      <c r="JAS28" s="48"/>
      <c r="JAT28" s="48"/>
      <c r="JAU28" s="48"/>
      <c r="JAV28" s="48"/>
      <c r="JAW28" s="48"/>
      <c r="JAX28" s="48"/>
      <c r="JAY28" s="48"/>
      <c r="JAZ28" s="48"/>
      <c r="JBA28" s="48"/>
      <c r="JBB28" s="48"/>
      <c r="JBC28" s="48"/>
      <c r="JBD28" s="48"/>
      <c r="JBE28" s="48"/>
      <c r="JBF28" s="48"/>
      <c r="JBG28" s="48"/>
      <c r="JBH28" s="48"/>
      <c r="JBI28" s="48"/>
      <c r="JBJ28" s="48"/>
      <c r="JBK28" s="48"/>
      <c r="JBL28" s="48"/>
      <c r="JBM28" s="48"/>
      <c r="JBN28" s="48"/>
      <c r="JBO28" s="48"/>
      <c r="JBP28" s="48"/>
      <c r="JBQ28" s="48"/>
      <c r="JBR28" s="48"/>
      <c r="JBS28" s="48"/>
      <c r="JBT28" s="48"/>
      <c r="JBU28" s="48"/>
      <c r="JBV28" s="48"/>
      <c r="JBW28" s="48"/>
      <c r="JBX28" s="48"/>
      <c r="JBY28" s="48"/>
      <c r="JBZ28" s="48"/>
      <c r="JCA28" s="48"/>
      <c r="JCB28" s="48"/>
      <c r="JCC28" s="48"/>
      <c r="JCD28" s="48"/>
      <c r="JCE28" s="48"/>
      <c r="JCF28" s="48"/>
      <c r="JCG28" s="48"/>
      <c r="JCH28" s="48"/>
      <c r="JCI28" s="48"/>
      <c r="JCJ28" s="48"/>
      <c r="JCK28" s="48"/>
      <c r="JCL28" s="48"/>
      <c r="JCM28" s="48"/>
      <c r="JCN28" s="48"/>
      <c r="JCO28" s="48"/>
      <c r="JCP28" s="48"/>
      <c r="JCQ28" s="48"/>
      <c r="JCR28" s="48"/>
      <c r="JCS28" s="48"/>
      <c r="JCT28" s="48"/>
      <c r="JCU28" s="48"/>
      <c r="JCV28" s="48"/>
      <c r="JCW28" s="48"/>
      <c r="JCX28" s="48"/>
      <c r="JCY28" s="48"/>
      <c r="JCZ28" s="48"/>
      <c r="JDA28" s="48"/>
      <c r="JDB28" s="48"/>
      <c r="JDC28" s="48"/>
      <c r="JDD28" s="48"/>
      <c r="JDE28" s="48"/>
      <c r="JDF28" s="48"/>
      <c r="JDG28" s="48"/>
      <c r="JDH28" s="48"/>
      <c r="JDI28" s="48"/>
      <c r="JDJ28" s="48"/>
      <c r="JDK28" s="48"/>
      <c r="JDL28" s="48"/>
      <c r="JDM28" s="48"/>
      <c r="JDN28" s="48"/>
      <c r="JDO28" s="48"/>
      <c r="JDP28" s="48"/>
      <c r="JDQ28" s="48"/>
      <c r="JDR28" s="48"/>
      <c r="JDS28" s="48"/>
      <c r="JDT28" s="48"/>
      <c r="JDU28" s="48"/>
      <c r="JDV28" s="48"/>
      <c r="JDW28" s="48"/>
      <c r="JDX28" s="48"/>
      <c r="JDY28" s="48"/>
      <c r="JDZ28" s="48"/>
      <c r="JEA28" s="48"/>
      <c r="JEB28" s="48"/>
      <c r="JEC28" s="48"/>
      <c r="JED28" s="48"/>
      <c r="JEE28" s="48"/>
      <c r="JEF28" s="48"/>
      <c r="JEG28" s="48"/>
      <c r="JEH28" s="48"/>
      <c r="JEI28" s="48"/>
      <c r="JEJ28" s="48"/>
      <c r="JEK28" s="48"/>
      <c r="JEL28" s="48"/>
      <c r="JEM28" s="48"/>
      <c r="JEN28" s="48"/>
      <c r="JEO28" s="48"/>
      <c r="JEP28" s="48"/>
      <c r="JEQ28" s="48"/>
      <c r="JER28" s="48"/>
      <c r="JES28" s="48"/>
      <c r="JET28" s="48"/>
      <c r="JEU28" s="48"/>
      <c r="JEV28" s="48"/>
      <c r="JEW28" s="48"/>
      <c r="JEX28" s="48"/>
      <c r="JEY28" s="48"/>
      <c r="JEZ28" s="48"/>
      <c r="JFA28" s="48"/>
      <c r="JFB28" s="48"/>
      <c r="JFC28" s="48"/>
      <c r="JFD28" s="48"/>
      <c r="JFE28" s="48"/>
      <c r="JFF28" s="48"/>
      <c r="JFG28" s="48"/>
      <c r="JFH28" s="48"/>
      <c r="JFI28" s="48"/>
      <c r="JFJ28" s="48"/>
      <c r="JFK28" s="48"/>
      <c r="JFL28" s="48"/>
      <c r="JFM28" s="48"/>
      <c r="JFN28" s="48"/>
      <c r="JFO28" s="48"/>
      <c r="JFP28" s="48"/>
      <c r="JFQ28" s="48"/>
      <c r="JFR28" s="48"/>
      <c r="JFS28" s="48"/>
      <c r="JFT28" s="48"/>
      <c r="JFU28" s="48"/>
      <c r="JFV28" s="48"/>
      <c r="JFW28" s="48"/>
      <c r="JFX28" s="48"/>
      <c r="JFY28" s="48"/>
      <c r="JFZ28" s="48"/>
      <c r="JGA28" s="48"/>
      <c r="JGB28" s="48"/>
      <c r="JGC28" s="48"/>
      <c r="JGD28" s="48"/>
      <c r="JGE28" s="48"/>
      <c r="JGF28" s="48"/>
      <c r="JGG28" s="48"/>
      <c r="JGH28" s="48"/>
      <c r="JGI28" s="48"/>
      <c r="JGJ28" s="48"/>
      <c r="JGK28" s="48"/>
      <c r="JGL28" s="48"/>
      <c r="JGM28" s="48"/>
      <c r="JGN28" s="48"/>
      <c r="JGO28" s="48"/>
      <c r="JGP28" s="48"/>
      <c r="JGQ28" s="48"/>
      <c r="JGR28" s="48"/>
      <c r="JGS28" s="48"/>
      <c r="JGT28" s="48"/>
      <c r="JGU28" s="48"/>
      <c r="JGV28" s="48"/>
      <c r="JGW28" s="48"/>
      <c r="JGX28" s="48"/>
      <c r="JGY28" s="48"/>
      <c r="JGZ28" s="48"/>
      <c r="JHA28" s="48"/>
      <c r="JHB28" s="48"/>
      <c r="JHC28" s="48"/>
      <c r="JHD28" s="48"/>
      <c r="JHE28" s="48"/>
      <c r="JHF28" s="48"/>
      <c r="JHG28" s="48"/>
      <c r="JHH28" s="48"/>
      <c r="JHI28" s="48"/>
      <c r="JHJ28" s="48"/>
      <c r="JHK28" s="48"/>
      <c r="JHL28" s="48"/>
      <c r="JHM28" s="48"/>
      <c r="JHN28" s="48"/>
      <c r="JHO28" s="48"/>
      <c r="JHP28" s="48"/>
      <c r="JHQ28" s="48"/>
      <c r="JHR28" s="48"/>
      <c r="JHS28" s="48"/>
      <c r="JHT28" s="48"/>
      <c r="JHU28" s="48"/>
      <c r="JHV28" s="48"/>
      <c r="JHW28" s="48"/>
      <c r="JHX28" s="48"/>
      <c r="JHY28" s="48"/>
      <c r="JHZ28" s="48"/>
      <c r="JIA28" s="48"/>
      <c r="JIB28" s="48"/>
      <c r="JIC28" s="48"/>
      <c r="JID28" s="48"/>
      <c r="JIE28" s="48"/>
      <c r="JIF28" s="48"/>
      <c r="JIG28" s="48"/>
      <c r="JIH28" s="48"/>
      <c r="JII28" s="48"/>
      <c r="JIJ28" s="48"/>
      <c r="JIK28" s="48"/>
      <c r="JIL28" s="48"/>
      <c r="JIM28" s="48"/>
      <c r="JIN28" s="48"/>
      <c r="JIO28" s="48"/>
      <c r="JIP28" s="48"/>
      <c r="JIQ28" s="48"/>
      <c r="JIR28" s="48"/>
      <c r="JIS28" s="48"/>
      <c r="JIT28" s="48"/>
      <c r="JIU28" s="48"/>
      <c r="JIV28" s="48"/>
      <c r="JIW28" s="48"/>
      <c r="JIX28" s="48"/>
      <c r="JIY28" s="48"/>
      <c r="JIZ28" s="48"/>
      <c r="JJA28" s="48"/>
      <c r="JJB28" s="48"/>
      <c r="JJC28" s="48"/>
      <c r="JJD28" s="48"/>
      <c r="JJE28" s="48"/>
      <c r="JJF28" s="48"/>
      <c r="JJG28" s="48"/>
      <c r="JJH28" s="48"/>
      <c r="JJI28" s="48"/>
      <c r="JJJ28" s="48"/>
      <c r="JJK28" s="48"/>
      <c r="JJL28" s="48"/>
      <c r="JJM28" s="48"/>
      <c r="JJN28" s="48"/>
      <c r="JJO28" s="48"/>
      <c r="JJP28" s="48"/>
      <c r="JJQ28" s="48"/>
      <c r="JJR28" s="48"/>
      <c r="JJS28" s="48"/>
      <c r="JJT28" s="48"/>
      <c r="JJU28" s="48"/>
      <c r="JJV28" s="48"/>
      <c r="JJW28" s="48"/>
      <c r="JJX28" s="48"/>
      <c r="JJY28" s="48"/>
      <c r="JJZ28" s="48"/>
      <c r="JKA28" s="48"/>
      <c r="JKB28" s="48"/>
      <c r="JKC28" s="48"/>
      <c r="JKD28" s="48"/>
      <c r="JKE28" s="48"/>
      <c r="JKF28" s="48"/>
      <c r="JKG28" s="48"/>
      <c r="JKH28" s="48"/>
      <c r="JKI28" s="48"/>
      <c r="JKJ28" s="48"/>
      <c r="JKK28" s="48"/>
      <c r="JKL28" s="48"/>
      <c r="JKM28" s="48"/>
      <c r="JKN28" s="48"/>
      <c r="JKO28" s="48"/>
      <c r="JKP28" s="48"/>
      <c r="JKQ28" s="48"/>
      <c r="JKR28" s="48"/>
      <c r="JKS28" s="48"/>
      <c r="JKT28" s="48"/>
      <c r="JKU28" s="48"/>
      <c r="JKV28" s="48"/>
      <c r="JKW28" s="48"/>
      <c r="JKX28" s="48"/>
      <c r="JKY28" s="48"/>
      <c r="JKZ28" s="48"/>
      <c r="JLA28" s="48"/>
      <c r="JLB28" s="48"/>
      <c r="JLC28" s="48"/>
      <c r="JLD28" s="48"/>
      <c r="JLE28" s="48"/>
      <c r="JLF28" s="48"/>
      <c r="JLG28" s="48"/>
      <c r="JLH28" s="48"/>
      <c r="JLI28" s="48"/>
      <c r="JLJ28" s="48"/>
      <c r="JLK28" s="48"/>
      <c r="JLL28" s="48"/>
      <c r="JLM28" s="48"/>
      <c r="JLN28" s="48"/>
      <c r="JLO28" s="48"/>
      <c r="JLP28" s="48"/>
      <c r="JLQ28" s="48"/>
      <c r="JLR28" s="48"/>
      <c r="JLS28" s="48"/>
      <c r="JLT28" s="48"/>
      <c r="JLU28" s="48"/>
      <c r="JLV28" s="48"/>
      <c r="JLW28" s="48"/>
      <c r="JLX28" s="48"/>
      <c r="JLY28" s="48"/>
      <c r="JLZ28" s="48"/>
      <c r="JMA28" s="48"/>
      <c r="JMB28" s="48"/>
      <c r="JMC28" s="48"/>
      <c r="JMD28" s="48"/>
      <c r="JME28" s="48"/>
      <c r="JMF28" s="48"/>
      <c r="JMG28" s="48"/>
      <c r="JMH28" s="48"/>
      <c r="JMI28" s="48"/>
      <c r="JMJ28" s="48"/>
      <c r="JMK28" s="48"/>
      <c r="JML28" s="48"/>
      <c r="JMM28" s="48"/>
      <c r="JMN28" s="48"/>
      <c r="JMO28" s="48"/>
      <c r="JMP28" s="48"/>
      <c r="JMQ28" s="48"/>
      <c r="JMR28" s="48"/>
      <c r="JMS28" s="48"/>
      <c r="JMT28" s="48"/>
      <c r="JMU28" s="48"/>
      <c r="JMV28" s="48"/>
      <c r="JMW28" s="48"/>
      <c r="JMX28" s="48"/>
      <c r="JMY28" s="48"/>
      <c r="JMZ28" s="48"/>
      <c r="JNA28" s="48"/>
      <c r="JNB28" s="48"/>
      <c r="JNC28" s="48"/>
      <c r="JND28" s="48"/>
      <c r="JNE28" s="48"/>
      <c r="JNF28" s="48"/>
      <c r="JNG28" s="48"/>
      <c r="JNH28" s="48"/>
      <c r="JNI28" s="48"/>
      <c r="JNJ28" s="48"/>
      <c r="JNK28" s="48"/>
      <c r="JNL28" s="48"/>
      <c r="JNM28" s="48"/>
      <c r="JNN28" s="48"/>
      <c r="JNO28" s="48"/>
      <c r="JNP28" s="48"/>
      <c r="JNQ28" s="48"/>
      <c r="JNR28" s="48"/>
      <c r="JNS28" s="48"/>
      <c r="JNT28" s="48"/>
      <c r="JNU28" s="48"/>
      <c r="JNV28" s="48"/>
      <c r="JNW28" s="48"/>
      <c r="JNX28" s="48"/>
      <c r="JNY28" s="48"/>
      <c r="JNZ28" s="48"/>
      <c r="JOA28" s="48"/>
      <c r="JOB28" s="48"/>
      <c r="JOC28" s="48"/>
      <c r="JOD28" s="48"/>
      <c r="JOE28" s="48"/>
      <c r="JOF28" s="48"/>
      <c r="JOG28" s="48"/>
      <c r="JOH28" s="48"/>
      <c r="JOI28" s="48"/>
      <c r="JOJ28" s="48"/>
      <c r="JOK28" s="48"/>
      <c r="JOL28" s="48"/>
      <c r="JOM28" s="48"/>
      <c r="JON28" s="48"/>
      <c r="JOO28" s="48"/>
      <c r="JOP28" s="48"/>
      <c r="JOQ28" s="48"/>
      <c r="JOR28" s="48"/>
      <c r="JOS28" s="48"/>
      <c r="JOT28" s="48"/>
      <c r="JOU28" s="48"/>
      <c r="JOV28" s="48"/>
      <c r="JOW28" s="48"/>
      <c r="JOX28" s="48"/>
      <c r="JOY28" s="48"/>
      <c r="JOZ28" s="48"/>
      <c r="JPA28" s="48"/>
      <c r="JPB28" s="48"/>
      <c r="JPC28" s="48"/>
      <c r="JPD28" s="48"/>
      <c r="JPE28" s="48"/>
      <c r="JPF28" s="48"/>
      <c r="JPG28" s="48"/>
      <c r="JPH28" s="48"/>
      <c r="JPI28" s="48"/>
      <c r="JPJ28" s="48"/>
      <c r="JPK28" s="48"/>
      <c r="JPL28" s="48"/>
      <c r="JPM28" s="48"/>
      <c r="JPN28" s="48"/>
      <c r="JPO28" s="48"/>
      <c r="JPP28" s="48"/>
      <c r="JPQ28" s="48"/>
      <c r="JPR28" s="48"/>
      <c r="JPS28" s="48"/>
      <c r="JPT28" s="48"/>
      <c r="JPU28" s="48"/>
      <c r="JPV28" s="48"/>
      <c r="JPW28" s="48"/>
      <c r="JPX28" s="48"/>
      <c r="JPY28" s="48"/>
      <c r="JPZ28" s="48"/>
      <c r="JQA28" s="48"/>
      <c r="JQB28" s="48"/>
      <c r="JQC28" s="48"/>
      <c r="JQD28" s="48"/>
      <c r="JQE28" s="48"/>
      <c r="JQF28" s="48"/>
      <c r="JQG28" s="48"/>
      <c r="JQH28" s="48"/>
      <c r="JQI28" s="48"/>
      <c r="JQJ28" s="48"/>
      <c r="JQK28" s="48"/>
      <c r="JQL28" s="48"/>
      <c r="JQM28" s="48"/>
      <c r="JQN28" s="48"/>
      <c r="JQO28" s="48"/>
      <c r="JQP28" s="48"/>
      <c r="JQQ28" s="48"/>
      <c r="JQR28" s="48"/>
      <c r="JQS28" s="48"/>
      <c r="JQT28" s="48"/>
      <c r="JQU28" s="48"/>
      <c r="JQV28" s="48"/>
      <c r="JQW28" s="48"/>
      <c r="JQX28" s="48"/>
      <c r="JQY28" s="48"/>
      <c r="JQZ28" s="48"/>
      <c r="JRA28" s="48"/>
      <c r="JRB28" s="48"/>
      <c r="JRC28" s="48"/>
      <c r="JRD28" s="48"/>
      <c r="JRE28" s="48"/>
      <c r="JRF28" s="48"/>
      <c r="JRG28" s="48"/>
      <c r="JRH28" s="48"/>
      <c r="JRI28" s="48"/>
      <c r="JRJ28" s="48"/>
      <c r="JRK28" s="48"/>
      <c r="JRL28" s="48"/>
      <c r="JRM28" s="48"/>
      <c r="JRN28" s="48"/>
      <c r="JRO28" s="48"/>
      <c r="JRP28" s="48"/>
      <c r="JRQ28" s="48"/>
      <c r="JRR28" s="48"/>
      <c r="JRS28" s="48"/>
      <c r="JRT28" s="48"/>
      <c r="JRU28" s="48"/>
      <c r="JRV28" s="48"/>
      <c r="JRW28" s="48"/>
      <c r="JRX28" s="48"/>
      <c r="JRY28" s="48"/>
      <c r="JRZ28" s="48"/>
      <c r="JSA28" s="48"/>
      <c r="JSB28" s="48"/>
      <c r="JSC28" s="48"/>
      <c r="JSD28" s="48"/>
      <c r="JSE28" s="48"/>
      <c r="JSF28" s="48"/>
      <c r="JSG28" s="48"/>
      <c r="JSH28" s="48"/>
      <c r="JSI28" s="48"/>
      <c r="JSJ28" s="48"/>
      <c r="JSK28" s="48"/>
      <c r="JSL28" s="48"/>
      <c r="JSM28" s="48"/>
      <c r="JSN28" s="48"/>
      <c r="JSO28" s="48"/>
      <c r="JSP28" s="48"/>
      <c r="JSQ28" s="48"/>
      <c r="JSR28" s="48"/>
      <c r="JSS28" s="48"/>
      <c r="JST28" s="48"/>
      <c r="JSU28" s="48"/>
      <c r="JSV28" s="48"/>
      <c r="JSW28" s="48"/>
      <c r="JSX28" s="48"/>
      <c r="JSY28" s="48"/>
      <c r="JSZ28" s="48"/>
      <c r="JTA28" s="48"/>
      <c r="JTB28" s="48"/>
      <c r="JTC28" s="48"/>
      <c r="JTD28" s="48"/>
      <c r="JTE28" s="48"/>
      <c r="JTF28" s="48"/>
      <c r="JTG28" s="48"/>
      <c r="JTH28" s="48"/>
      <c r="JTI28" s="48"/>
      <c r="JTJ28" s="48"/>
      <c r="JTK28" s="48"/>
      <c r="JTL28" s="48"/>
      <c r="JTM28" s="48"/>
      <c r="JTN28" s="48"/>
      <c r="JTO28" s="48"/>
      <c r="JTP28" s="48"/>
      <c r="JTQ28" s="48"/>
      <c r="JTR28" s="48"/>
      <c r="JTS28" s="48"/>
      <c r="JTT28" s="48"/>
      <c r="JTU28" s="48"/>
      <c r="JTV28" s="48"/>
      <c r="JTW28" s="48"/>
      <c r="JTX28" s="48"/>
      <c r="JTY28" s="48"/>
      <c r="JTZ28" s="48"/>
      <c r="JUA28" s="48"/>
      <c r="JUB28" s="48"/>
      <c r="JUC28" s="48"/>
      <c r="JUD28" s="48"/>
      <c r="JUE28" s="48"/>
      <c r="JUF28" s="48"/>
      <c r="JUG28" s="48"/>
      <c r="JUH28" s="48"/>
      <c r="JUI28" s="48"/>
      <c r="JUJ28" s="48"/>
      <c r="JUK28" s="48"/>
      <c r="JUL28" s="48"/>
      <c r="JUM28" s="48"/>
      <c r="JUN28" s="48"/>
      <c r="JUO28" s="48"/>
      <c r="JUP28" s="48"/>
      <c r="JUQ28" s="48"/>
      <c r="JUR28" s="48"/>
      <c r="JUS28" s="48"/>
      <c r="JUT28" s="48"/>
      <c r="JUU28" s="48"/>
      <c r="JUV28" s="48"/>
      <c r="JUW28" s="48"/>
      <c r="JUX28" s="48"/>
      <c r="JUY28" s="48"/>
      <c r="JUZ28" s="48"/>
      <c r="JVA28" s="48"/>
      <c r="JVB28" s="48"/>
      <c r="JVC28" s="48"/>
      <c r="JVD28" s="48"/>
      <c r="JVE28" s="48"/>
      <c r="JVF28" s="48"/>
      <c r="JVG28" s="48"/>
      <c r="JVH28" s="48"/>
      <c r="JVI28" s="48"/>
      <c r="JVJ28" s="48"/>
      <c r="JVK28" s="48"/>
      <c r="JVL28" s="48"/>
      <c r="JVM28" s="48"/>
      <c r="JVN28" s="48"/>
      <c r="JVO28" s="48"/>
      <c r="JVP28" s="48"/>
      <c r="JVQ28" s="48"/>
      <c r="JVR28" s="48"/>
      <c r="JVS28" s="48"/>
      <c r="JVT28" s="48"/>
      <c r="JVU28" s="48"/>
      <c r="JVV28" s="48"/>
      <c r="JVW28" s="48"/>
      <c r="JVX28" s="48"/>
      <c r="JVY28" s="48"/>
      <c r="JVZ28" s="48"/>
      <c r="JWA28" s="48"/>
      <c r="JWB28" s="48"/>
      <c r="JWC28" s="48"/>
      <c r="JWD28" s="48"/>
      <c r="JWE28" s="48"/>
      <c r="JWF28" s="48"/>
      <c r="JWG28" s="48"/>
      <c r="JWH28" s="48"/>
      <c r="JWI28" s="48"/>
      <c r="JWJ28" s="48"/>
      <c r="JWK28" s="48"/>
      <c r="JWL28" s="48"/>
      <c r="JWM28" s="48"/>
      <c r="JWN28" s="48"/>
      <c r="JWO28" s="48"/>
      <c r="JWP28" s="48"/>
      <c r="JWQ28" s="48"/>
      <c r="JWR28" s="48"/>
      <c r="JWS28" s="48"/>
      <c r="JWT28" s="48"/>
      <c r="JWU28" s="48"/>
      <c r="JWV28" s="48"/>
      <c r="JWW28" s="48"/>
      <c r="JWX28" s="48"/>
      <c r="JWY28" s="48"/>
      <c r="JWZ28" s="48"/>
      <c r="JXA28" s="48"/>
      <c r="JXB28" s="48"/>
      <c r="JXC28" s="48"/>
      <c r="JXD28" s="48"/>
      <c r="JXE28" s="48"/>
      <c r="JXF28" s="48"/>
      <c r="JXG28" s="48"/>
      <c r="JXH28" s="48"/>
      <c r="JXI28" s="48"/>
      <c r="JXJ28" s="48"/>
      <c r="JXK28" s="48"/>
      <c r="JXL28" s="48"/>
      <c r="JXM28" s="48"/>
      <c r="JXN28" s="48"/>
      <c r="JXO28" s="48"/>
      <c r="JXP28" s="48"/>
      <c r="JXQ28" s="48"/>
      <c r="JXR28" s="48"/>
      <c r="JXS28" s="48"/>
      <c r="JXT28" s="48"/>
      <c r="JXU28" s="48"/>
      <c r="JXV28" s="48"/>
      <c r="JXW28" s="48"/>
      <c r="JXX28" s="48"/>
      <c r="JXY28" s="48"/>
      <c r="JXZ28" s="48"/>
      <c r="JYA28" s="48"/>
      <c r="JYB28" s="48"/>
      <c r="JYC28" s="48"/>
      <c r="JYD28" s="48"/>
      <c r="JYE28" s="48"/>
      <c r="JYF28" s="48"/>
      <c r="JYG28" s="48"/>
      <c r="JYH28" s="48"/>
      <c r="JYI28" s="48"/>
      <c r="JYJ28" s="48"/>
      <c r="JYK28" s="48"/>
      <c r="JYL28" s="48"/>
      <c r="JYM28" s="48"/>
      <c r="JYN28" s="48"/>
      <c r="JYO28" s="48"/>
      <c r="JYP28" s="48"/>
      <c r="JYQ28" s="48"/>
      <c r="JYR28" s="48"/>
      <c r="JYS28" s="48"/>
      <c r="JYT28" s="48"/>
      <c r="JYU28" s="48"/>
      <c r="JYV28" s="48"/>
      <c r="JYW28" s="48"/>
      <c r="JYX28" s="48"/>
      <c r="JYY28" s="48"/>
      <c r="JYZ28" s="48"/>
      <c r="JZA28" s="48"/>
      <c r="JZB28" s="48"/>
      <c r="JZC28" s="48"/>
      <c r="JZD28" s="48"/>
      <c r="JZE28" s="48"/>
      <c r="JZF28" s="48"/>
      <c r="JZG28" s="48"/>
      <c r="JZH28" s="48"/>
      <c r="JZI28" s="48"/>
      <c r="JZJ28" s="48"/>
      <c r="JZK28" s="48"/>
      <c r="JZL28" s="48"/>
      <c r="JZM28" s="48"/>
      <c r="JZN28" s="48"/>
      <c r="JZO28" s="48"/>
      <c r="JZP28" s="48"/>
      <c r="JZQ28" s="48"/>
      <c r="JZR28" s="48"/>
      <c r="JZS28" s="48"/>
      <c r="JZT28" s="48"/>
      <c r="JZU28" s="48"/>
      <c r="JZV28" s="48"/>
      <c r="JZW28" s="48"/>
      <c r="JZX28" s="48"/>
      <c r="JZY28" s="48"/>
      <c r="JZZ28" s="48"/>
      <c r="KAA28" s="48"/>
      <c r="KAB28" s="48"/>
      <c r="KAC28" s="48"/>
      <c r="KAD28" s="48"/>
      <c r="KAE28" s="48"/>
      <c r="KAF28" s="48"/>
      <c r="KAG28" s="48"/>
      <c r="KAH28" s="48"/>
      <c r="KAI28" s="48"/>
      <c r="KAJ28" s="48"/>
      <c r="KAK28" s="48"/>
      <c r="KAL28" s="48"/>
      <c r="KAM28" s="48"/>
      <c r="KAN28" s="48"/>
      <c r="KAO28" s="48"/>
      <c r="KAP28" s="48"/>
      <c r="KAQ28" s="48"/>
      <c r="KAR28" s="48"/>
      <c r="KAS28" s="48"/>
      <c r="KAT28" s="48"/>
      <c r="KAU28" s="48"/>
      <c r="KAV28" s="48"/>
      <c r="KAW28" s="48"/>
      <c r="KAX28" s="48"/>
      <c r="KAY28" s="48"/>
      <c r="KAZ28" s="48"/>
      <c r="KBA28" s="48"/>
      <c r="KBB28" s="48"/>
      <c r="KBC28" s="48"/>
      <c r="KBD28" s="48"/>
      <c r="KBE28" s="48"/>
      <c r="KBF28" s="48"/>
      <c r="KBG28" s="48"/>
      <c r="KBH28" s="48"/>
      <c r="KBI28" s="48"/>
      <c r="KBJ28" s="48"/>
      <c r="KBK28" s="48"/>
      <c r="KBL28" s="48"/>
      <c r="KBM28" s="48"/>
      <c r="KBN28" s="48"/>
      <c r="KBO28" s="48"/>
      <c r="KBP28" s="48"/>
      <c r="KBQ28" s="48"/>
      <c r="KBR28" s="48"/>
      <c r="KBS28" s="48"/>
      <c r="KBT28" s="48"/>
      <c r="KBU28" s="48"/>
      <c r="KBV28" s="48"/>
      <c r="KBW28" s="48"/>
      <c r="KBX28" s="48"/>
      <c r="KBY28" s="48"/>
      <c r="KBZ28" s="48"/>
      <c r="KCA28" s="48"/>
      <c r="KCB28" s="48"/>
      <c r="KCC28" s="48"/>
      <c r="KCD28" s="48"/>
      <c r="KCE28" s="48"/>
      <c r="KCF28" s="48"/>
      <c r="KCG28" s="48"/>
      <c r="KCH28" s="48"/>
      <c r="KCI28" s="48"/>
      <c r="KCJ28" s="48"/>
      <c r="KCK28" s="48"/>
      <c r="KCL28" s="48"/>
      <c r="KCM28" s="48"/>
      <c r="KCN28" s="48"/>
      <c r="KCO28" s="48"/>
      <c r="KCP28" s="48"/>
      <c r="KCQ28" s="48"/>
      <c r="KCR28" s="48"/>
      <c r="KCS28" s="48"/>
      <c r="KCT28" s="48"/>
      <c r="KCU28" s="48"/>
      <c r="KCV28" s="48"/>
      <c r="KCW28" s="48"/>
      <c r="KCX28" s="48"/>
      <c r="KCY28" s="48"/>
      <c r="KCZ28" s="48"/>
      <c r="KDA28" s="48"/>
      <c r="KDB28" s="48"/>
      <c r="KDC28" s="48"/>
      <c r="KDD28" s="48"/>
      <c r="KDE28" s="48"/>
      <c r="KDF28" s="48"/>
      <c r="KDG28" s="48"/>
      <c r="KDH28" s="48"/>
      <c r="KDI28" s="48"/>
      <c r="KDJ28" s="48"/>
      <c r="KDK28" s="48"/>
      <c r="KDL28" s="48"/>
      <c r="KDM28" s="48"/>
      <c r="KDN28" s="48"/>
      <c r="KDO28" s="48"/>
      <c r="KDP28" s="48"/>
      <c r="KDQ28" s="48"/>
      <c r="KDR28" s="48"/>
      <c r="KDS28" s="48"/>
      <c r="KDT28" s="48"/>
      <c r="KDU28" s="48"/>
      <c r="KDV28" s="48"/>
      <c r="KDW28" s="48"/>
      <c r="KDX28" s="48"/>
      <c r="KDY28" s="48"/>
      <c r="KDZ28" s="48"/>
      <c r="KEA28" s="48"/>
      <c r="KEB28" s="48"/>
      <c r="KEC28" s="48"/>
      <c r="KED28" s="48"/>
      <c r="KEE28" s="48"/>
      <c r="KEF28" s="48"/>
      <c r="KEG28" s="48"/>
      <c r="KEH28" s="48"/>
      <c r="KEI28" s="48"/>
      <c r="KEJ28" s="48"/>
      <c r="KEK28" s="48"/>
      <c r="KEL28" s="48"/>
      <c r="KEM28" s="48"/>
      <c r="KEN28" s="48"/>
      <c r="KEO28" s="48"/>
      <c r="KEP28" s="48"/>
      <c r="KEQ28" s="48"/>
      <c r="KER28" s="48"/>
      <c r="KES28" s="48"/>
      <c r="KET28" s="48"/>
      <c r="KEU28" s="48"/>
      <c r="KEV28" s="48"/>
      <c r="KEW28" s="48"/>
      <c r="KEX28" s="48"/>
      <c r="KEY28" s="48"/>
      <c r="KEZ28" s="48"/>
      <c r="KFA28" s="48"/>
      <c r="KFB28" s="48"/>
      <c r="KFC28" s="48"/>
      <c r="KFD28" s="48"/>
      <c r="KFE28" s="48"/>
      <c r="KFF28" s="48"/>
      <c r="KFG28" s="48"/>
      <c r="KFH28" s="48"/>
      <c r="KFI28" s="48"/>
      <c r="KFJ28" s="48"/>
      <c r="KFK28" s="48"/>
      <c r="KFL28" s="48"/>
      <c r="KFM28" s="48"/>
      <c r="KFN28" s="48"/>
      <c r="KFO28" s="48"/>
      <c r="KFP28" s="48"/>
      <c r="KFQ28" s="48"/>
      <c r="KFR28" s="48"/>
      <c r="KFS28" s="48"/>
      <c r="KFT28" s="48"/>
      <c r="KFU28" s="48"/>
      <c r="KFV28" s="48"/>
      <c r="KFW28" s="48"/>
      <c r="KFX28" s="48"/>
      <c r="KFY28" s="48"/>
      <c r="KFZ28" s="48"/>
      <c r="KGA28" s="48"/>
      <c r="KGB28" s="48"/>
      <c r="KGC28" s="48"/>
      <c r="KGD28" s="48"/>
      <c r="KGE28" s="48"/>
      <c r="KGF28" s="48"/>
      <c r="KGG28" s="48"/>
      <c r="KGH28" s="48"/>
      <c r="KGI28" s="48"/>
      <c r="KGJ28" s="48"/>
      <c r="KGK28" s="48"/>
      <c r="KGL28" s="48"/>
      <c r="KGM28" s="48"/>
      <c r="KGN28" s="48"/>
      <c r="KGO28" s="48"/>
      <c r="KGP28" s="48"/>
      <c r="KGQ28" s="48"/>
      <c r="KGR28" s="48"/>
      <c r="KGS28" s="48"/>
      <c r="KGT28" s="48"/>
      <c r="KGU28" s="48"/>
      <c r="KGV28" s="48"/>
      <c r="KGW28" s="48"/>
      <c r="KGX28" s="48"/>
      <c r="KGY28" s="48"/>
      <c r="KGZ28" s="48"/>
      <c r="KHA28" s="48"/>
      <c r="KHB28" s="48"/>
      <c r="KHC28" s="48"/>
      <c r="KHD28" s="48"/>
      <c r="KHE28" s="48"/>
      <c r="KHF28" s="48"/>
      <c r="KHG28" s="48"/>
      <c r="KHH28" s="48"/>
      <c r="KHI28" s="48"/>
      <c r="KHJ28" s="48"/>
      <c r="KHK28" s="48"/>
      <c r="KHL28" s="48"/>
      <c r="KHM28" s="48"/>
      <c r="KHN28" s="48"/>
      <c r="KHO28" s="48"/>
      <c r="KHP28" s="48"/>
      <c r="KHQ28" s="48"/>
      <c r="KHR28" s="48"/>
      <c r="KHS28" s="48"/>
      <c r="KHT28" s="48"/>
      <c r="KHU28" s="48"/>
      <c r="KHV28" s="48"/>
      <c r="KHW28" s="48"/>
      <c r="KHX28" s="48"/>
      <c r="KHY28" s="48"/>
      <c r="KHZ28" s="48"/>
      <c r="KIA28" s="48"/>
      <c r="KIB28" s="48"/>
      <c r="KIC28" s="48"/>
      <c r="KID28" s="48"/>
      <c r="KIE28" s="48"/>
      <c r="KIF28" s="48"/>
      <c r="KIG28" s="48"/>
      <c r="KIH28" s="48"/>
      <c r="KII28" s="48"/>
      <c r="KIJ28" s="48"/>
      <c r="KIK28" s="48"/>
      <c r="KIL28" s="48"/>
      <c r="KIM28" s="48"/>
      <c r="KIN28" s="48"/>
      <c r="KIO28" s="48"/>
      <c r="KIP28" s="48"/>
      <c r="KIQ28" s="48"/>
      <c r="KIR28" s="48"/>
      <c r="KIS28" s="48"/>
      <c r="KIT28" s="48"/>
      <c r="KIU28" s="48"/>
      <c r="KIV28" s="48"/>
      <c r="KIW28" s="48"/>
      <c r="KIX28" s="48"/>
      <c r="KIY28" s="48"/>
      <c r="KIZ28" s="48"/>
      <c r="KJA28" s="48"/>
      <c r="KJB28" s="48"/>
      <c r="KJC28" s="48"/>
      <c r="KJD28" s="48"/>
      <c r="KJE28" s="48"/>
      <c r="KJF28" s="48"/>
      <c r="KJG28" s="48"/>
      <c r="KJH28" s="48"/>
      <c r="KJI28" s="48"/>
      <c r="KJJ28" s="48"/>
      <c r="KJK28" s="48"/>
      <c r="KJL28" s="48"/>
      <c r="KJM28" s="48"/>
      <c r="KJN28" s="48"/>
      <c r="KJO28" s="48"/>
      <c r="KJP28" s="48"/>
      <c r="KJQ28" s="48"/>
      <c r="KJR28" s="48"/>
      <c r="KJS28" s="48"/>
      <c r="KJT28" s="48"/>
      <c r="KJU28" s="48"/>
      <c r="KJV28" s="48"/>
      <c r="KJW28" s="48"/>
      <c r="KJX28" s="48"/>
      <c r="KJY28" s="48"/>
      <c r="KJZ28" s="48"/>
      <c r="KKA28" s="48"/>
      <c r="KKB28" s="48"/>
      <c r="KKC28" s="48"/>
      <c r="KKD28" s="48"/>
      <c r="KKE28" s="48"/>
      <c r="KKF28" s="48"/>
      <c r="KKG28" s="48"/>
      <c r="KKH28" s="48"/>
      <c r="KKI28" s="48"/>
      <c r="KKJ28" s="48"/>
      <c r="KKK28" s="48"/>
      <c r="KKL28" s="48"/>
      <c r="KKM28" s="48"/>
      <c r="KKN28" s="48"/>
      <c r="KKO28" s="48"/>
      <c r="KKP28" s="48"/>
      <c r="KKQ28" s="48"/>
      <c r="KKR28" s="48"/>
      <c r="KKS28" s="48"/>
      <c r="KKT28" s="48"/>
      <c r="KKU28" s="48"/>
      <c r="KKV28" s="48"/>
      <c r="KKW28" s="48"/>
      <c r="KKX28" s="48"/>
      <c r="KKY28" s="48"/>
      <c r="KKZ28" s="48"/>
      <c r="KLA28" s="48"/>
      <c r="KLB28" s="48"/>
      <c r="KLC28" s="48"/>
      <c r="KLD28" s="48"/>
      <c r="KLE28" s="48"/>
      <c r="KLF28" s="48"/>
      <c r="KLG28" s="48"/>
      <c r="KLH28" s="48"/>
      <c r="KLI28" s="48"/>
      <c r="KLJ28" s="48"/>
      <c r="KLK28" s="48"/>
      <c r="KLL28" s="48"/>
      <c r="KLM28" s="48"/>
      <c r="KLN28" s="48"/>
      <c r="KLO28" s="48"/>
      <c r="KLP28" s="48"/>
      <c r="KLQ28" s="48"/>
      <c r="KLR28" s="48"/>
      <c r="KLS28" s="48"/>
      <c r="KLT28" s="48"/>
      <c r="KLU28" s="48"/>
      <c r="KLV28" s="48"/>
      <c r="KLW28" s="48"/>
      <c r="KLX28" s="48"/>
      <c r="KLY28" s="48"/>
      <c r="KLZ28" s="48"/>
      <c r="KMA28" s="48"/>
      <c r="KMB28" s="48"/>
      <c r="KMC28" s="48"/>
      <c r="KMD28" s="48"/>
      <c r="KME28" s="48"/>
      <c r="KMF28" s="48"/>
      <c r="KMG28" s="48"/>
      <c r="KMH28" s="48"/>
      <c r="KMI28" s="48"/>
      <c r="KMJ28" s="48"/>
      <c r="KMK28" s="48"/>
      <c r="KML28" s="48"/>
      <c r="KMM28" s="48"/>
      <c r="KMN28" s="48"/>
      <c r="KMO28" s="48"/>
      <c r="KMP28" s="48"/>
      <c r="KMQ28" s="48"/>
      <c r="KMR28" s="48"/>
      <c r="KMS28" s="48"/>
      <c r="KMT28" s="48"/>
      <c r="KMU28" s="48"/>
      <c r="KMV28" s="48"/>
      <c r="KMW28" s="48"/>
      <c r="KMX28" s="48"/>
      <c r="KMY28" s="48"/>
      <c r="KMZ28" s="48"/>
      <c r="KNA28" s="48"/>
      <c r="KNB28" s="48"/>
      <c r="KNC28" s="48"/>
      <c r="KND28" s="48"/>
      <c r="KNE28" s="48"/>
      <c r="KNF28" s="48"/>
      <c r="KNG28" s="48"/>
      <c r="KNH28" s="48"/>
      <c r="KNI28" s="48"/>
      <c r="KNJ28" s="48"/>
      <c r="KNK28" s="48"/>
      <c r="KNL28" s="48"/>
      <c r="KNM28" s="48"/>
      <c r="KNN28" s="48"/>
      <c r="KNO28" s="48"/>
      <c r="KNP28" s="48"/>
      <c r="KNQ28" s="48"/>
      <c r="KNR28" s="48"/>
      <c r="KNS28" s="48"/>
      <c r="KNT28" s="48"/>
      <c r="KNU28" s="48"/>
      <c r="KNV28" s="48"/>
      <c r="KNW28" s="48"/>
      <c r="KNX28" s="48"/>
      <c r="KNY28" s="48"/>
      <c r="KNZ28" s="48"/>
      <c r="KOA28" s="48"/>
      <c r="KOB28" s="48"/>
      <c r="KOC28" s="48"/>
      <c r="KOD28" s="48"/>
      <c r="KOE28" s="48"/>
      <c r="KOF28" s="48"/>
      <c r="KOG28" s="48"/>
      <c r="KOH28" s="48"/>
      <c r="KOI28" s="48"/>
      <c r="KOJ28" s="48"/>
      <c r="KOK28" s="48"/>
      <c r="KOL28" s="48"/>
      <c r="KOM28" s="48"/>
      <c r="KON28" s="48"/>
      <c r="KOO28" s="48"/>
      <c r="KOP28" s="48"/>
      <c r="KOQ28" s="48"/>
      <c r="KOR28" s="48"/>
      <c r="KOS28" s="48"/>
      <c r="KOT28" s="48"/>
      <c r="KOU28" s="48"/>
      <c r="KOV28" s="48"/>
      <c r="KOW28" s="48"/>
      <c r="KOX28" s="48"/>
      <c r="KOY28" s="48"/>
      <c r="KOZ28" s="48"/>
      <c r="KPA28" s="48"/>
      <c r="KPB28" s="48"/>
      <c r="KPC28" s="48"/>
      <c r="KPD28" s="48"/>
      <c r="KPE28" s="48"/>
      <c r="KPF28" s="48"/>
      <c r="KPG28" s="48"/>
      <c r="KPH28" s="48"/>
      <c r="KPI28" s="48"/>
      <c r="KPJ28" s="48"/>
      <c r="KPK28" s="48"/>
      <c r="KPL28" s="48"/>
      <c r="KPM28" s="48"/>
      <c r="KPN28" s="48"/>
      <c r="KPO28" s="48"/>
      <c r="KPP28" s="48"/>
      <c r="KPQ28" s="48"/>
      <c r="KPR28" s="48"/>
      <c r="KPS28" s="48"/>
      <c r="KPT28" s="48"/>
      <c r="KPU28" s="48"/>
      <c r="KPV28" s="48"/>
      <c r="KPW28" s="48"/>
      <c r="KPX28" s="48"/>
      <c r="KPY28" s="48"/>
      <c r="KPZ28" s="48"/>
      <c r="KQA28" s="48"/>
      <c r="KQB28" s="48"/>
      <c r="KQC28" s="48"/>
      <c r="KQD28" s="48"/>
      <c r="KQE28" s="48"/>
      <c r="KQF28" s="48"/>
      <c r="KQG28" s="48"/>
      <c r="KQH28" s="48"/>
      <c r="KQI28" s="48"/>
      <c r="KQJ28" s="48"/>
      <c r="KQK28" s="48"/>
      <c r="KQL28" s="48"/>
      <c r="KQM28" s="48"/>
      <c r="KQN28" s="48"/>
      <c r="KQO28" s="48"/>
      <c r="KQP28" s="48"/>
      <c r="KQQ28" s="48"/>
      <c r="KQR28" s="48"/>
      <c r="KQS28" s="48"/>
      <c r="KQT28" s="48"/>
      <c r="KQU28" s="48"/>
      <c r="KQV28" s="48"/>
      <c r="KQW28" s="48"/>
      <c r="KQX28" s="48"/>
      <c r="KQY28" s="48"/>
      <c r="KQZ28" s="48"/>
      <c r="KRA28" s="48"/>
      <c r="KRB28" s="48"/>
      <c r="KRC28" s="48"/>
      <c r="KRD28" s="48"/>
      <c r="KRE28" s="48"/>
      <c r="KRF28" s="48"/>
      <c r="KRG28" s="48"/>
      <c r="KRH28" s="48"/>
      <c r="KRI28" s="48"/>
      <c r="KRJ28" s="48"/>
      <c r="KRK28" s="48"/>
      <c r="KRL28" s="48"/>
      <c r="KRM28" s="48"/>
      <c r="KRN28" s="48"/>
      <c r="KRO28" s="48"/>
      <c r="KRP28" s="48"/>
      <c r="KRQ28" s="48"/>
      <c r="KRR28" s="48"/>
      <c r="KRS28" s="48"/>
      <c r="KRT28" s="48"/>
      <c r="KRU28" s="48"/>
      <c r="KRV28" s="48"/>
      <c r="KRW28" s="48"/>
      <c r="KRX28" s="48"/>
      <c r="KRY28" s="48"/>
      <c r="KRZ28" s="48"/>
      <c r="KSA28" s="48"/>
      <c r="KSB28" s="48"/>
      <c r="KSC28" s="48"/>
      <c r="KSD28" s="48"/>
      <c r="KSE28" s="48"/>
      <c r="KSF28" s="48"/>
      <c r="KSG28" s="48"/>
      <c r="KSH28" s="48"/>
      <c r="KSI28" s="48"/>
      <c r="KSJ28" s="48"/>
      <c r="KSK28" s="48"/>
      <c r="KSL28" s="48"/>
      <c r="KSM28" s="48"/>
      <c r="KSN28" s="48"/>
      <c r="KSO28" s="48"/>
      <c r="KSP28" s="48"/>
      <c r="KSQ28" s="48"/>
      <c r="KSR28" s="48"/>
      <c r="KSS28" s="48"/>
      <c r="KST28" s="48"/>
      <c r="KSU28" s="48"/>
      <c r="KSV28" s="48"/>
      <c r="KSW28" s="48"/>
      <c r="KSX28" s="48"/>
      <c r="KSY28" s="48"/>
      <c r="KSZ28" s="48"/>
      <c r="KTA28" s="48"/>
      <c r="KTB28" s="48"/>
      <c r="KTC28" s="48"/>
      <c r="KTD28" s="48"/>
      <c r="KTE28" s="48"/>
      <c r="KTF28" s="48"/>
      <c r="KTG28" s="48"/>
      <c r="KTH28" s="48"/>
      <c r="KTI28" s="48"/>
      <c r="KTJ28" s="48"/>
      <c r="KTK28" s="48"/>
      <c r="KTL28" s="48"/>
      <c r="KTM28" s="48"/>
      <c r="KTN28" s="48"/>
      <c r="KTO28" s="48"/>
      <c r="KTP28" s="48"/>
      <c r="KTQ28" s="48"/>
      <c r="KTR28" s="48"/>
      <c r="KTS28" s="48"/>
      <c r="KTT28" s="48"/>
      <c r="KTU28" s="48"/>
      <c r="KTV28" s="48"/>
      <c r="KTW28" s="48"/>
      <c r="KTX28" s="48"/>
      <c r="KTY28" s="48"/>
      <c r="KTZ28" s="48"/>
      <c r="KUA28" s="48"/>
      <c r="KUB28" s="48"/>
      <c r="KUC28" s="48"/>
      <c r="KUD28" s="48"/>
      <c r="KUE28" s="48"/>
      <c r="KUF28" s="48"/>
      <c r="KUG28" s="48"/>
      <c r="KUH28" s="48"/>
      <c r="KUI28" s="48"/>
      <c r="KUJ28" s="48"/>
      <c r="KUK28" s="48"/>
      <c r="KUL28" s="48"/>
      <c r="KUM28" s="48"/>
      <c r="KUN28" s="48"/>
      <c r="KUO28" s="48"/>
      <c r="KUP28" s="48"/>
      <c r="KUQ28" s="48"/>
      <c r="KUR28" s="48"/>
      <c r="KUS28" s="48"/>
      <c r="KUT28" s="48"/>
      <c r="KUU28" s="48"/>
      <c r="KUV28" s="48"/>
      <c r="KUW28" s="48"/>
      <c r="KUX28" s="48"/>
      <c r="KUY28" s="48"/>
      <c r="KUZ28" s="48"/>
      <c r="KVA28" s="48"/>
      <c r="KVB28" s="48"/>
      <c r="KVC28" s="48"/>
      <c r="KVD28" s="48"/>
      <c r="KVE28" s="48"/>
      <c r="KVF28" s="48"/>
      <c r="KVG28" s="48"/>
      <c r="KVH28" s="48"/>
      <c r="KVI28" s="48"/>
      <c r="KVJ28" s="48"/>
      <c r="KVK28" s="48"/>
      <c r="KVL28" s="48"/>
      <c r="KVM28" s="48"/>
      <c r="KVN28" s="48"/>
      <c r="KVO28" s="48"/>
      <c r="KVP28" s="48"/>
      <c r="KVQ28" s="48"/>
      <c r="KVR28" s="48"/>
      <c r="KVS28" s="48"/>
      <c r="KVT28" s="48"/>
      <c r="KVU28" s="48"/>
      <c r="KVV28" s="48"/>
      <c r="KVW28" s="48"/>
      <c r="KVX28" s="48"/>
      <c r="KVY28" s="48"/>
      <c r="KVZ28" s="48"/>
      <c r="KWA28" s="48"/>
      <c r="KWB28" s="48"/>
      <c r="KWC28" s="48"/>
      <c r="KWD28" s="48"/>
      <c r="KWE28" s="48"/>
      <c r="KWF28" s="48"/>
      <c r="KWG28" s="48"/>
      <c r="KWH28" s="48"/>
      <c r="KWI28" s="48"/>
      <c r="KWJ28" s="48"/>
      <c r="KWK28" s="48"/>
      <c r="KWL28" s="48"/>
      <c r="KWM28" s="48"/>
      <c r="KWN28" s="48"/>
      <c r="KWO28" s="48"/>
      <c r="KWP28" s="48"/>
      <c r="KWQ28" s="48"/>
      <c r="KWR28" s="48"/>
      <c r="KWS28" s="48"/>
      <c r="KWT28" s="48"/>
      <c r="KWU28" s="48"/>
      <c r="KWV28" s="48"/>
      <c r="KWW28" s="48"/>
      <c r="KWX28" s="48"/>
      <c r="KWY28" s="48"/>
      <c r="KWZ28" s="48"/>
      <c r="KXA28" s="48"/>
      <c r="KXB28" s="48"/>
      <c r="KXC28" s="48"/>
      <c r="KXD28" s="48"/>
      <c r="KXE28" s="48"/>
      <c r="KXF28" s="48"/>
      <c r="KXG28" s="48"/>
      <c r="KXH28" s="48"/>
      <c r="KXI28" s="48"/>
      <c r="KXJ28" s="48"/>
      <c r="KXK28" s="48"/>
      <c r="KXL28" s="48"/>
      <c r="KXM28" s="48"/>
      <c r="KXN28" s="48"/>
      <c r="KXO28" s="48"/>
      <c r="KXP28" s="48"/>
      <c r="KXQ28" s="48"/>
      <c r="KXR28" s="48"/>
      <c r="KXS28" s="48"/>
      <c r="KXT28" s="48"/>
      <c r="KXU28" s="48"/>
      <c r="KXV28" s="48"/>
      <c r="KXW28" s="48"/>
      <c r="KXX28" s="48"/>
      <c r="KXY28" s="48"/>
      <c r="KXZ28" s="48"/>
      <c r="KYA28" s="48"/>
      <c r="KYB28" s="48"/>
      <c r="KYC28" s="48"/>
      <c r="KYD28" s="48"/>
      <c r="KYE28" s="48"/>
      <c r="KYF28" s="48"/>
      <c r="KYG28" s="48"/>
      <c r="KYH28" s="48"/>
      <c r="KYI28" s="48"/>
      <c r="KYJ28" s="48"/>
      <c r="KYK28" s="48"/>
      <c r="KYL28" s="48"/>
      <c r="KYM28" s="48"/>
      <c r="KYN28" s="48"/>
      <c r="KYO28" s="48"/>
      <c r="KYP28" s="48"/>
      <c r="KYQ28" s="48"/>
      <c r="KYR28" s="48"/>
      <c r="KYS28" s="48"/>
      <c r="KYT28" s="48"/>
      <c r="KYU28" s="48"/>
      <c r="KYV28" s="48"/>
      <c r="KYW28" s="48"/>
      <c r="KYX28" s="48"/>
      <c r="KYY28" s="48"/>
      <c r="KYZ28" s="48"/>
      <c r="KZA28" s="48"/>
      <c r="KZB28" s="48"/>
      <c r="KZC28" s="48"/>
      <c r="KZD28" s="48"/>
      <c r="KZE28" s="48"/>
      <c r="KZF28" s="48"/>
      <c r="KZG28" s="48"/>
      <c r="KZH28" s="48"/>
      <c r="KZI28" s="48"/>
      <c r="KZJ28" s="48"/>
      <c r="KZK28" s="48"/>
      <c r="KZL28" s="48"/>
      <c r="KZM28" s="48"/>
      <c r="KZN28" s="48"/>
      <c r="KZO28" s="48"/>
      <c r="KZP28" s="48"/>
      <c r="KZQ28" s="48"/>
      <c r="KZR28" s="48"/>
      <c r="KZS28" s="48"/>
      <c r="KZT28" s="48"/>
      <c r="KZU28" s="48"/>
      <c r="KZV28" s="48"/>
      <c r="KZW28" s="48"/>
      <c r="KZX28" s="48"/>
      <c r="KZY28" s="48"/>
      <c r="KZZ28" s="48"/>
      <c r="LAA28" s="48"/>
      <c r="LAB28" s="48"/>
      <c r="LAC28" s="48"/>
      <c r="LAD28" s="48"/>
      <c r="LAE28" s="48"/>
      <c r="LAF28" s="48"/>
      <c r="LAG28" s="48"/>
      <c r="LAH28" s="48"/>
      <c r="LAI28" s="48"/>
      <c r="LAJ28" s="48"/>
      <c r="LAK28" s="48"/>
      <c r="LAL28" s="48"/>
      <c r="LAM28" s="48"/>
      <c r="LAN28" s="48"/>
      <c r="LAO28" s="48"/>
      <c r="LAP28" s="48"/>
      <c r="LAQ28" s="48"/>
      <c r="LAR28" s="48"/>
      <c r="LAS28" s="48"/>
      <c r="LAT28" s="48"/>
      <c r="LAU28" s="48"/>
      <c r="LAV28" s="48"/>
      <c r="LAW28" s="48"/>
      <c r="LAX28" s="48"/>
      <c r="LAY28" s="48"/>
      <c r="LAZ28" s="48"/>
      <c r="LBA28" s="48"/>
      <c r="LBB28" s="48"/>
      <c r="LBC28" s="48"/>
      <c r="LBD28" s="48"/>
      <c r="LBE28" s="48"/>
      <c r="LBF28" s="48"/>
      <c r="LBG28" s="48"/>
      <c r="LBH28" s="48"/>
      <c r="LBI28" s="48"/>
      <c r="LBJ28" s="48"/>
      <c r="LBK28" s="48"/>
      <c r="LBL28" s="48"/>
      <c r="LBM28" s="48"/>
      <c r="LBN28" s="48"/>
      <c r="LBO28" s="48"/>
      <c r="LBP28" s="48"/>
      <c r="LBQ28" s="48"/>
      <c r="LBR28" s="48"/>
      <c r="LBS28" s="48"/>
      <c r="LBT28" s="48"/>
      <c r="LBU28" s="48"/>
      <c r="LBV28" s="48"/>
      <c r="LBW28" s="48"/>
      <c r="LBX28" s="48"/>
      <c r="LBY28" s="48"/>
      <c r="LBZ28" s="48"/>
      <c r="LCA28" s="48"/>
      <c r="LCB28" s="48"/>
      <c r="LCC28" s="48"/>
      <c r="LCD28" s="48"/>
      <c r="LCE28" s="48"/>
      <c r="LCF28" s="48"/>
      <c r="LCG28" s="48"/>
      <c r="LCH28" s="48"/>
      <c r="LCI28" s="48"/>
      <c r="LCJ28" s="48"/>
      <c r="LCK28" s="48"/>
      <c r="LCL28" s="48"/>
      <c r="LCM28" s="48"/>
      <c r="LCN28" s="48"/>
      <c r="LCO28" s="48"/>
      <c r="LCP28" s="48"/>
      <c r="LCQ28" s="48"/>
      <c r="LCR28" s="48"/>
      <c r="LCS28" s="48"/>
      <c r="LCT28" s="48"/>
      <c r="LCU28" s="48"/>
      <c r="LCV28" s="48"/>
      <c r="LCW28" s="48"/>
      <c r="LCX28" s="48"/>
      <c r="LCY28" s="48"/>
      <c r="LCZ28" s="48"/>
      <c r="LDA28" s="48"/>
      <c r="LDB28" s="48"/>
      <c r="LDC28" s="48"/>
      <c r="LDD28" s="48"/>
      <c r="LDE28" s="48"/>
      <c r="LDF28" s="48"/>
      <c r="LDG28" s="48"/>
      <c r="LDH28" s="48"/>
      <c r="LDI28" s="48"/>
      <c r="LDJ28" s="48"/>
      <c r="LDK28" s="48"/>
      <c r="LDL28" s="48"/>
      <c r="LDM28" s="48"/>
      <c r="LDN28" s="48"/>
      <c r="LDO28" s="48"/>
      <c r="LDP28" s="48"/>
      <c r="LDQ28" s="48"/>
      <c r="LDR28" s="48"/>
      <c r="LDS28" s="48"/>
      <c r="LDT28" s="48"/>
      <c r="LDU28" s="48"/>
      <c r="LDV28" s="48"/>
      <c r="LDW28" s="48"/>
      <c r="LDX28" s="48"/>
      <c r="LDY28" s="48"/>
      <c r="LDZ28" s="48"/>
      <c r="LEA28" s="48"/>
      <c r="LEB28" s="48"/>
      <c r="LEC28" s="48"/>
      <c r="LED28" s="48"/>
      <c r="LEE28" s="48"/>
      <c r="LEF28" s="48"/>
      <c r="LEG28" s="48"/>
      <c r="LEH28" s="48"/>
      <c r="LEI28" s="48"/>
      <c r="LEJ28" s="48"/>
      <c r="LEK28" s="48"/>
      <c r="LEL28" s="48"/>
      <c r="LEM28" s="48"/>
      <c r="LEN28" s="48"/>
      <c r="LEO28" s="48"/>
      <c r="LEP28" s="48"/>
      <c r="LEQ28" s="48"/>
      <c r="LER28" s="48"/>
      <c r="LES28" s="48"/>
      <c r="LET28" s="48"/>
      <c r="LEU28" s="48"/>
      <c r="LEV28" s="48"/>
      <c r="LEW28" s="48"/>
      <c r="LEX28" s="48"/>
      <c r="LEY28" s="48"/>
      <c r="LEZ28" s="48"/>
      <c r="LFA28" s="48"/>
      <c r="LFB28" s="48"/>
      <c r="LFC28" s="48"/>
      <c r="LFD28" s="48"/>
      <c r="LFE28" s="48"/>
      <c r="LFF28" s="48"/>
      <c r="LFG28" s="48"/>
      <c r="LFH28" s="48"/>
      <c r="LFI28" s="48"/>
      <c r="LFJ28" s="48"/>
      <c r="LFK28" s="48"/>
      <c r="LFL28" s="48"/>
      <c r="LFM28" s="48"/>
      <c r="LFN28" s="48"/>
      <c r="LFO28" s="48"/>
      <c r="LFP28" s="48"/>
      <c r="LFQ28" s="48"/>
      <c r="LFR28" s="48"/>
      <c r="LFS28" s="48"/>
      <c r="LFT28" s="48"/>
      <c r="LFU28" s="48"/>
      <c r="LFV28" s="48"/>
      <c r="LFW28" s="48"/>
      <c r="LFX28" s="48"/>
      <c r="LFY28" s="48"/>
      <c r="LFZ28" s="48"/>
      <c r="LGA28" s="48"/>
      <c r="LGB28" s="48"/>
      <c r="LGC28" s="48"/>
      <c r="LGD28" s="48"/>
      <c r="LGE28" s="48"/>
      <c r="LGF28" s="48"/>
      <c r="LGG28" s="48"/>
      <c r="LGH28" s="48"/>
      <c r="LGI28" s="48"/>
      <c r="LGJ28" s="48"/>
      <c r="LGK28" s="48"/>
      <c r="LGL28" s="48"/>
      <c r="LGM28" s="48"/>
      <c r="LGN28" s="48"/>
      <c r="LGO28" s="48"/>
      <c r="LGP28" s="48"/>
      <c r="LGQ28" s="48"/>
      <c r="LGR28" s="48"/>
      <c r="LGS28" s="48"/>
      <c r="LGT28" s="48"/>
      <c r="LGU28" s="48"/>
      <c r="LGV28" s="48"/>
      <c r="LGW28" s="48"/>
      <c r="LGX28" s="48"/>
      <c r="LGY28" s="48"/>
      <c r="LGZ28" s="48"/>
      <c r="LHA28" s="48"/>
      <c r="LHB28" s="48"/>
      <c r="LHC28" s="48"/>
      <c r="LHD28" s="48"/>
      <c r="LHE28" s="48"/>
      <c r="LHF28" s="48"/>
      <c r="LHG28" s="48"/>
      <c r="LHH28" s="48"/>
      <c r="LHI28" s="48"/>
      <c r="LHJ28" s="48"/>
      <c r="LHK28" s="48"/>
      <c r="LHL28" s="48"/>
      <c r="LHM28" s="48"/>
      <c r="LHN28" s="48"/>
      <c r="LHO28" s="48"/>
      <c r="LHP28" s="48"/>
      <c r="LHQ28" s="48"/>
      <c r="LHR28" s="48"/>
      <c r="LHS28" s="48"/>
      <c r="LHT28" s="48"/>
      <c r="LHU28" s="48"/>
      <c r="LHV28" s="48"/>
      <c r="LHW28" s="48"/>
      <c r="LHX28" s="48"/>
      <c r="LHY28" s="48"/>
      <c r="LHZ28" s="48"/>
      <c r="LIA28" s="48"/>
      <c r="LIB28" s="48"/>
      <c r="LIC28" s="48"/>
      <c r="LID28" s="48"/>
      <c r="LIE28" s="48"/>
      <c r="LIF28" s="48"/>
      <c r="LIG28" s="48"/>
      <c r="LIH28" s="48"/>
      <c r="LII28" s="48"/>
      <c r="LIJ28" s="48"/>
      <c r="LIK28" s="48"/>
      <c r="LIL28" s="48"/>
      <c r="LIM28" s="48"/>
      <c r="LIN28" s="48"/>
      <c r="LIO28" s="48"/>
      <c r="LIP28" s="48"/>
      <c r="LIQ28" s="48"/>
      <c r="LIR28" s="48"/>
      <c r="LIS28" s="48"/>
      <c r="LIT28" s="48"/>
      <c r="LIU28" s="48"/>
      <c r="LIV28" s="48"/>
      <c r="LIW28" s="48"/>
      <c r="LIX28" s="48"/>
      <c r="LIY28" s="48"/>
      <c r="LIZ28" s="48"/>
      <c r="LJA28" s="48"/>
      <c r="LJB28" s="48"/>
      <c r="LJC28" s="48"/>
      <c r="LJD28" s="48"/>
      <c r="LJE28" s="48"/>
      <c r="LJF28" s="48"/>
      <c r="LJG28" s="48"/>
      <c r="LJH28" s="48"/>
      <c r="LJI28" s="48"/>
      <c r="LJJ28" s="48"/>
      <c r="LJK28" s="48"/>
      <c r="LJL28" s="48"/>
      <c r="LJM28" s="48"/>
      <c r="LJN28" s="48"/>
      <c r="LJO28" s="48"/>
      <c r="LJP28" s="48"/>
      <c r="LJQ28" s="48"/>
      <c r="LJR28" s="48"/>
      <c r="LJS28" s="48"/>
      <c r="LJT28" s="48"/>
      <c r="LJU28" s="48"/>
      <c r="LJV28" s="48"/>
      <c r="LJW28" s="48"/>
      <c r="LJX28" s="48"/>
      <c r="LJY28" s="48"/>
      <c r="LJZ28" s="48"/>
      <c r="LKA28" s="48"/>
      <c r="LKB28" s="48"/>
      <c r="LKC28" s="48"/>
      <c r="LKD28" s="48"/>
      <c r="LKE28" s="48"/>
      <c r="LKF28" s="48"/>
      <c r="LKG28" s="48"/>
      <c r="LKH28" s="48"/>
      <c r="LKI28" s="48"/>
      <c r="LKJ28" s="48"/>
      <c r="LKK28" s="48"/>
      <c r="LKL28" s="48"/>
      <c r="LKM28" s="48"/>
      <c r="LKN28" s="48"/>
      <c r="LKO28" s="48"/>
      <c r="LKP28" s="48"/>
      <c r="LKQ28" s="48"/>
      <c r="LKR28" s="48"/>
      <c r="LKS28" s="48"/>
      <c r="LKT28" s="48"/>
      <c r="LKU28" s="48"/>
      <c r="LKV28" s="48"/>
      <c r="LKW28" s="48"/>
      <c r="LKX28" s="48"/>
      <c r="LKY28" s="48"/>
      <c r="LKZ28" s="48"/>
      <c r="LLA28" s="48"/>
      <c r="LLB28" s="48"/>
      <c r="LLC28" s="48"/>
      <c r="LLD28" s="48"/>
      <c r="LLE28" s="48"/>
      <c r="LLF28" s="48"/>
      <c r="LLG28" s="48"/>
      <c r="LLH28" s="48"/>
      <c r="LLI28" s="48"/>
      <c r="LLJ28" s="48"/>
      <c r="LLK28" s="48"/>
      <c r="LLL28" s="48"/>
      <c r="LLM28" s="48"/>
      <c r="LLN28" s="48"/>
      <c r="LLO28" s="48"/>
      <c r="LLP28" s="48"/>
      <c r="LLQ28" s="48"/>
      <c r="LLR28" s="48"/>
      <c r="LLS28" s="48"/>
      <c r="LLT28" s="48"/>
      <c r="LLU28" s="48"/>
      <c r="LLV28" s="48"/>
      <c r="LLW28" s="48"/>
      <c r="LLX28" s="48"/>
      <c r="LLY28" s="48"/>
      <c r="LLZ28" s="48"/>
      <c r="LMA28" s="48"/>
      <c r="LMB28" s="48"/>
      <c r="LMC28" s="48"/>
      <c r="LMD28" s="48"/>
      <c r="LME28" s="48"/>
      <c r="LMF28" s="48"/>
      <c r="LMG28" s="48"/>
      <c r="LMH28" s="48"/>
      <c r="LMI28" s="48"/>
      <c r="LMJ28" s="48"/>
      <c r="LMK28" s="48"/>
      <c r="LML28" s="48"/>
      <c r="LMM28" s="48"/>
      <c r="LMN28" s="48"/>
      <c r="LMO28" s="48"/>
      <c r="LMP28" s="48"/>
      <c r="LMQ28" s="48"/>
      <c r="LMR28" s="48"/>
      <c r="LMS28" s="48"/>
      <c r="LMT28" s="48"/>
      <c r="LMU28" s="48"/>
      <c r="LMV28" s="48"/>
      <c r="LMW28" s="48"/>
      <c r="LMX28" s="48"/>
      <c r="LMY28" s="48"/>
      <c r="LMZ28" s="48"/>
      <c r="LNA28" s="48"/>
      <c r="LNB28" s="48"/>
      <c r="LNC28" s="48"/>
      <c r="LND28" s="48"/>
      <c r="LNE28" s="48"/>
      <c r="LNF28" s="48"/>
      <c r="LNG28" s="48"/>
      <c r="LNH28" s="48"/>
      <c r="LNI28" s="48"/>
      <c r="LNJ28" s="48"/>
      <c r="LNK28" s="48"/>
      <c r="LNL28" s="48"/>
      <c r="LNM28" s="48"/>
      <c r="LNN28" s="48"/>
      <c r="LNO28" s="48"/>
      <c r="LNP28" s="48"/>
      <c r="LNQ28" s="48"/>
      <c r="LNR28" s="48"/>
      <c r="LNS28" s="48"/>
      <c r="LNT28" s="48"/>
      <c r="LNU28" s="48"/>
      <c r="LNV28" s="48"/>
      <c r="LNW28" s="48"/>
      <c r="LNX28" s="48"/>
      <c r="LNY28" s="48"/>
      <c r="LNZ28" s="48"/>
      <c r="LOA28" s="48"/>
      <c r="LOB28" s="48"/>
      <c r="LOC28" s="48"/>
      <c r="LOD28" s="48"/>
      <c r="LOE28" s="48"/>
      <c r="LOF28" s="48"/>
      <c r="LOG28" s="48"/>
      <c r="LOH28" s="48"/>
      <c r="LOI28" s="48"/>
      <c r="LOJ28" s="48"/>
      <c r="LOK28" s="48"/>
      <c r="LOL28" s="48"/>
      <c r="LOM28" s="48"/>
      <c r="LON28" s="48"/>
      <c r="LOO28" s="48"/>
      <c r="LOP28" s="48"/>
      <c r="LOQ28" s="48"/>
      <c r="LOR28" s="48"/>
      <c r="LOS28" s="48"/>
      <c r="LOT28" s="48"/>
      <c r="LOU28" s="48"/>
      <c r="LOV28" s="48"/>
      <c r="LOW28" s="48"/>
      <c r="LOX28" s="48"/>
      <c r="LOY28" s="48"/>
      <c r="LOZ28" s="48"/>
      <c r="LPA28" s="48"/>
      <c r="LPB28" s="48"/>
      <c r="LPC28" s="48"/>
      <c r="LPD28" s="48"/>
      <c r="LPE28" s="48"/>
      <c r="LPF28" s="48"/>
      <c r="LPG28" s="48"/>
      <c r="LPH28" s="48"/>
      <c r="LPI28" s="48"/>
      <c r="LPJ28" s="48"/>
      <c r="LPK28" s="48"/>
      <c r="LPL28" s="48"/>
      <c r="LPM28" s="48"/>
      <c r="LPN28" s="48"/>
      <c r="LPO28" s="48"/>
      <c r="LPP28" s="48"/>
      <c r="LPQ28" s="48"/>
      <c r="LPR28" s="48"/>
      <c r="LPS28" s="48"/>
      <c r="LPT28" s="48"/>
      <c r="LPU28" s="48"/>
      <c r="LPV28" s="48"/>
      <c r="LPW28" s="48"/>
      <c r="LPX28" s="48"/>
      <c r="LPY28" s="48"/>
      <c r="LPZ28" s="48"/>
      <c r="LQA28" s="48"/>
      <c r="LQB28" s="48"/>
      <c r="LQC28" s="48"/>
      <c r="LQD28" s="48"/>
      <c r="LQE28" s="48"/>
      <c r="LQF28" s="48"/>
      <c r="LQG28" s="48"/>
      <c r="LQH28" s="48"/>
      <c r="LQI28" s="48"/>
      <c r="LQJ28" s="48"/>
      <c r="LQK28" s="48"/>
      <c r="LQL28" s="48"/>
      <c r="LQM28" s="48"/>
      <c r="LQN28" s="48"/>
      <c r="LQO28" s="48"/>
      <c r="LQP28" s="48"/>
      <c r="LQQ28" s="48"/>
      <c r="LQR28" s="48"/>
      <c r="LQS28" s="48"/>
      <c r="LQT28" s="48"/>
      <c r="LQU28" s="48"/>
      <c r="LQV28" s="48"/>
      <c r="LQW28" s="48"/>
      <c r="LQX28" s="48"/>
      <c r="LQY28" s="48"/>
      <c r="LQZ28" s="48"/>
      <c r="LRA28" s="48"/>
      <c r="LRB28" s="48"/>
      <c r="LRC28" s="48"/>
      <c r="LRD28" s="48"/>
      <c r="LRE28" s="48"/>
      <c r="LRF28" s="48"/>
      <c r="LRG28" s="48"/>
      <c r="LRH28" s="48"/>
      <c r="LRI28" s="48"/>
      <c r="LRJ28" s="48"/>
      <c r="LRK28" s="48"/>
      <c r="LRL28" s="48"/>
      <c r="LRM28" s="48"/>
      <c r="LRN28" s="48"/>
      <c r="LRO28" s="48"/>
      <c r="LRP28" s="48"/>
      <c r="LRQ28" s="48"/>
      <c r="LRR28" s="48"/>
      <c r="LRS28" s="48"/>
      <c r="LRT28" s="48"/>
      <c r="LRU28" s="48"/>
      <c r="LRV28" s="48"/>
      <c r="LRW28" s="48"/>
      <c r="LRX28" s="48"/>
      <c r="LRY28" s="48"/>
      <c r="LRZ28" s="48"/>
      <c r="LSA28" s="48"/>
      <c r="LSB28" s="48"/>
      <c r="LSC28" s="48"/>
      <c r="LSD28" s="48"/>
      <c r="LSE28" s="48"/>
      <c r="LSF28" s="48"/>
      <c r="LSG28" s="48"/>
      <c r="LSH28" s="48"/>
      <c r="LSI28" s="48"/>
      <c r="LSJ28" s="48"/>
      <c r="LSK28" s="48"/>
      <c r="LSL28" s="48"/>
      <c r="LSM28" s="48"/>
      <c r="LSN28" s="48"/>
      <c r="LSO28" s="48"/>
      <c r="LSP28" s="48"/>
      <c r="LSQ28" s="48"/>
      <c r="LSR28" s="48"/>
      <c r="LSS28" s="48"/>
      <c r="LST28" s="48"/>
      <c r="LSU28" s="48"/>
      <c r="LSV28" s="48"/>
      <c r="LSW28" s="48"/>
      <c r="LSX28" s="48"/>
      <c r="LSY28" s="48"/>
      <c r="LSZ28" s="48"/>
      <c r="LTA28" s="48"/>
      <c r="LTB28" s="48"/>
      <c r="LTC28" s="48"/>
      <c r="LTD28" s="48"/>
      <c r="LTE28" s="48"/>
      <c r="LTF28" s="48"/>
      <c r="LTG28" s="48"/>
      <c r="LTH28" s="48"/>
      <c r="LTI28" s="48"/>
      <c r="LTJ28" s="48"/>
      <c r="LTK28" s="48"/>
      <c r="LTL28" s="48"/>
      <c r="LTM28" s="48"/>
      <c r="LTN28" s="48"/>
      <c r="LTO28" s="48"/>
      <c r="LTP28" s="48"/>
      <c r="LTQ28" s="48"/>
      <c r="LTR28" s="48"/>
      <c r="LTS28" s="48"/>
      <c r="LTT28" s="48"/>
      <c r="LTU28" s="48"/>
      <c r="LTV28" s="48"/>
      <c r="LTW28" s="48"/>
      <c r="LTX28" s="48"/>
      <c r="LTY28" s="48"/>
      <c r="LTZ28" s="48"/>
      <c r="LUA28" s="48"/>
      <c r="LUB28" s="48"/>
      <c r="LUC28" s="48"/>
      <c r="LUD28" s="48"/>
      <c r="LUE28" s="48"/>
      <c r="LUF28" s="48"/>
      <c r="LUG28" s="48"/>
      <c r="LUH28" s="48"/>
      <c r="LUI28" s="48"/>
      <c r="LUJ28" s="48"/>
      <c r="LUK28" s="48"/>
      <c r="LUL28" s="48"/>
      <c r="LUM28" s="48"/>
      <c r="LUN28" s="48"/>
      <c r="LUO28" s="48"/>
      <c r="LUP28" s="48"/>
      <c r="LUQ28" s="48"/>
      <c r="LUR28" s="48"/>
      <c r="LUS28" s="48"/>
      <c r="LUT28" s="48"/>
      <c r="LUU28" s="48"/>
      <c r="LUV28" s="48"/>
      <c r="LUW28" s="48"/>
      <c r="LUX28" s="48"/>
      <c r="LUY28" s="48"/>
      <c r="LUZ28" s="48"/>
      <c r="LVA28" s="48"/>
      <c r="LVB28" s="48"/>
      <c r="LVC28" s="48"/>
      <c r="LVD28" s="48"/>
      <c r="LVE28" s="48"/>
      <c r="LVF28" s="48"/>
      <c r="LVG28" s="48"/>
      <c r="LVH28" s="48"/>
      <c r="LVI28" s="48"/>
      <c r="LVJ28" s="48"/>
      <c r="LVK28" s="48"/>
      <c r="LVL28" s="48"/>
      <c r="LVM28" s="48"/>
      <c r="LVN28" s="48"/>
      <c r="LVO28" s="48"/>
      <c r="LVP28" s="48"/>
      <c r="LVQ28" s="48"/>
      <c r="LVR28" s="48"/>
      <c r="LVS28" s="48"/>
      <c r="LVT28" s="48"/>
      <c r="LVU28" s="48"/>
      <c r="LVV28" s="48"/>
      <c r="LVW28" s="48"/>
      <c r="LVX28" s="48"/>
      <c r="LVY28" s="48"/>
      <c r="LVZ28" s="48"/>
      <c r="LWA28" s="48"/>
      <c r="LWB28" s="48"/>
      <c r="LWC28" s="48"/>
      <c r="LWD28" s="48"/>
      <c r="LWE28" s="48"/>
      <c r="LWF28" s="48"/>
      <c r="LWG28" s="48"/>
      <c r="LWH28" s="48"/>
      <c r="LWI28" s="48"/>
      <c r="LWJ28" s="48"/>
      <c r="LWK28" s="48"/>
      <c r="LWL28" s="48"/>
      <c r="LWM28" s="48"/>
      <c r="LWN28" s="48"/>
      <c r="LWO28" s="48"/>
      <c r="LWP28" s="48"/>
      <c r="LWQ28" s="48"/>
      <c r="LWR28" s="48"/>
      <c r="LWS28" s="48"/>
      <c r="LWT28" s="48"/>
      <c r="LWU28" s="48"/>
      <c r="LWV28" s="48"/>
      <c r="LWW28" s="48"/>
      <c r="LWX28" s="48"/>
      <c r="LWY28" s="48"/>
      <c r="LWZ28" s="48"/>
      <c r="LXA28" s="48"/>
      <c r="LXB28" s="48"/>
      <c r="LXC28" s="48"/>
      <c r="LXD28" s="48"/>
      <c r="LXE28" s="48"/>
      <c r="LXF28" s="48"/>
      <c r="LXG28" s="48"/>
      <c r="LXH28" s="48"/>
      <c r="LXI28" s="48"/>
      <c r="LXJ28" s="48"/>
      <c r="LXK28" s="48"/>
      <c r="LXL28" s="48"/>
      <c r="LXM28" s="48"/>
      <c r="LXN28" s="48"/>
      <c r="LXO28" s="48"/>
      <c r="LXP28" s="48"/>
      <c r="LXQ28" s="48"/>
      <c r="LXR28" s="48"/>
      <c r="LXS28" s="48"/>
      <c r="LXT28" s="48"/>
      <c r="LXU28" s="48"/>
      <c r="LXV28" s="48"/>
      <c r="LXW28" s="48"/>
      <c r="LXX28" s="48"/>
      <c r="LXY28" s="48"/>
      <c r="LXZ28" s="48"/>
      <c r="LYA28" s="48"/>
      <c r="LYB28" s="48"/>
      <c r="LYC28" s="48"/>
      <c r="LYD28" s="48"/>
      <c r="LYE28" s="48"/>
      <c r="LYF28" s="48"/>
      <c r="LYG28" s="48"/>
      <c r="LYH28" s="48"/>
      <c r="LYI28" s="48"/>
      <c r="LYJ28" s="48"/>
      <c r="LYK28" s="48"/>
      <c r="LYL28" s="48"/>
      <c r="LYM28" s="48"/>
      <c r="LYN28" s="48"/>
      <c r="LYO28" s="48"/>
      <c r="LYP28" s="48"/>
      <c r="LYQ28" s="48"/>
      <c r="LYR28" s="48"/>
      <c r="LYS28" s="48"/>
      <c r="LYT28" s="48"/>
      <c r="LYU28" s="48"/>
      <c r="LYV28" s="48"/>
      <c r="LYW28" s="48"/>
      <c r="LYX28" s="48"/>
      <c r="LYY28" s="48"/>
      <c r="LYZ28" s="48"/>
      <c r="LZA28" s="48"/>
      <c r="LZB28" s="48"/>
      <c r="LZC28" s="48"/>
      <c r="LZD28" s="48"/>
      <c r="LZE28" s="48"/>
      <c r="LZF28" s="48"/>
      <c r="LZG28" s="48"/>
      <c r="LZH28" s="48"/>
      <c r="LZI28" s="48"/>
      <c r="LZJ28" s="48"/>
      <c r="LZK28" s="48"/>
      <c r="LZL28" s="48"/>
      <c r="LZM28" s="48"/>
      <c r="LZN28" s="48"/>
      <c r="LZO28" s="48"/>
      <c r="LZP28" s="48"/>
      <c r="LZQ28" s="48"/>
      <c r="LZR28" s="48"/>
      <c r="LZS28" s="48"/>
      <c r="LZT28" s="48"/>
      <c r="LZU28" s="48"/>
      <c r="LZV28" s="48"/>
      <c r="LZW28" s="48"/>
      <c r="LZX28" s="48"/>
      <c r="LZY28" s="48"/>
      <c r="LZZ28" s="48"/>
      <c r="MAA28" s="48"/>
      <c r="MAB28" s="48"/>
      <c r="MAC28" s="48"/>
      <c r="MAD28" s="48"/>
      <c r="MAE28" s="48"/>
      <c r="MAF28" s="48"/>
      <c r="MAG28" s="48"/>
      <c r="MAH28" s="48"/>
      <c r="MAI28" s="48"/>
      <c r="MAJ28" s="48"/>
      <c r="MAK28" s="48"/>
      <c r="MAL28" s="48"/>
      <c r="MAM28" s="48"/>
      <c r="MAN28" s="48"/>
      <c r="MAO28" s="48"/>
      <c r="MAP28" s="48"/>
      <c r="MAQ28" s="48"/>
      <c r="MAR28" s="48"/>
      <c r="MAS28" s="48"/>
      <c r="MAT28" s="48"/>
      <c r="MAU28" s="48"/>
      <c r="MAV28" s="48"/>
      <c r="MAW28" s="48"/>
      <c r="MAX28" s="48"/>
      <c r="MAY28" s="48"/>
      <c r="MAZ28" s="48"/>
      <c r="MBA28" s="48"/>
      <c r="MBB28" s="48"/>
      <c r="MBC28" s="48"/>
      <c r="MBD28" s="48"/>
      <c r="MBE28" s="48"/>
      <c r="MBF28" s="48"/>
      <c r="MBG28" s="48"/>
      <c r="MBH28" s="48"/>
      <c r="MBI28" s="48"/>
      <c r="MBJ28" s="48"/>
      <c r="MBK28" s="48"/>
      <c r="MBL28" s="48"/>
      <c r="MBM28" s="48"/>
      <c r="MBN28" s="48"/>
      <c r="MBO28" s="48"/>
      <c r="MBP28" s="48"/>
      <c r="MBQ28" s="48"/>
      <c r="MBR28" s="48"/>
      <c r="MBS28" s="48"/>
      <c r="MBT28" s="48"/>
      <c r="MBU28" s="48"/>
      <c r="MBV28" s="48"/>
      <c r="MBW28" s="48"/>
      <c r="MBX28" s="48"/>
      <c r="MBY28" s="48"/>
      <c r="MBZ28" s="48"/>
      <c r="MCA28" s="48"/>
      <c r="MCB28" s="48"/>
      <c r="MCC28" s="48"/>
      <c r="MCD28" s="48"/>
      <c r="MCE28" s="48"/>
      <c r="MCF28" s="48"/>
      <c r="MCG28" s="48"/>
      <c r="MCH28" s="48"/>
      <c r="MCI28" s="48"/>
      <c r="MCJ28" s="48"/>
      <c r="MCK28" s="48"/>
      <c r="MCL28" s="48"/>
      <c r="MCM28" s="48"/>
      <c r="MCN28" s="48"/>
      <c r="MCO28" s="48"/>
      <c r="MCP28" s="48"/>
      <c r="MCQ28" s="48"/>
      <c r="MCR28" s="48"/>
      <c r="MCS28" s="48"/>
      <c r="MCT28" s="48"/>
      <c r="MCU28" s="48"/>
      <c r="MCV28" s="48"/>
      <c r="MCW28" s="48"/>
      <c r="MCX28" s="48"/>
      <c r="MCY28" s="48"/>
      <c r="MCZ28" s="48"/>
      <c r="MDA28" s="48"/>
      <c r="MDB28" s="48"/>
      <c r="MDC28" s="48"/>
      <c r="MDD28" s="48"/>
      <c r="MDE28" s="48"/>
      <c r="MDF28" s="48"/>
      <c r="MDG28" s="48"/>
      <c r="MDH28" s="48"/>
      <c r="MDI28" s="48"/>
      <c r="MDJ28" s="48"/>
      <c r="MDK28" s="48"/>
      <c r="MDL28" s="48"/>
      <c r="MDM28" s="48"/>
      <c r="MDN28" s="48"/>
      <c r="MDO28" s="48"/>
      <c r="MDP28" s="48"/>
      <c r="MDQ28" s="48"/>
      <c r="MDR28" s="48"/>
      <c r="MDS28" s="48"/>
      <c r="MDT28" s="48"/>
      <c r="MDU28" s="48"/>
      <c r="MDV28" s="48"/>
      <c r="MDW28" s="48"/>
      <c r="MDX28" s="48"/>
      <c r="MDY28" s="48"/>
      <c r="MDZ28" s="48"/>
      <c r="MEA28" s="48"/>
      <c r="MEB28" s="48"/>
      <c r="MEC28" s="48"/>
      <c r="MED28" s="48"/>
      <c r="MEE28" s="48"/>
      <c r="MEF28" s="48"/>
      <c r="MEG28" s="48"/>
      <c r="MEH28" s="48"/>
      <c r="MEI28" s="48"/>
      <c r="MEJ28" s="48"/>
      <c r="MEK28" s="48"/>
      <c r="MEL28" s="48"/>
      <c r="MEM28" s="48"/>
      <c r="MEN28" s="48"/>
      <c r="MEO28" s="48"/>
      <c r="MEP28" s="48"/>
      <c r="MEQ28" s="48"/>
      <c r="MER28" s="48"/>
      <c r="MES28" s="48"/>
      <c r="MET28" s="48"/>
      <c r="MEU28" s="48"/>
      <c r="MEV28" s="48"/>
      <c r="MEW28" s="48"/>
      <c r="MEX28" s="48"/>
      <c r="MEY28" s="48"/>
      <c r="MEZ28" s="48"/>
      <c r="MFA28" s="48"/>
      <c r="MFB28" s="48"/>
      <c r="MFC28" s="48"/>
      <c r="MFD28" s="48"/>
      <c r="MFE28" s="48"/>
      <c r="MFF28" s="48"/>
      <c r="MFG28" s="48"/>
      <c r="MFH28" s="48"/>
      <c r="MFI28" s="48"/>
      <c r="MFJ28" s="48"/>
      <c r="MFK28" s="48"/>
      <c r="MFL28" s="48"/>
      <c r="MFM28" s="48"/>
      <c r="MFN28" s="48"/>
      <c r="MFO28" s="48"/>
      <c r="MFP28" s="48"/>
      <c r="MFQ28" s="48"/>
      <c r="MFR28" s="48"/>
      <c r="MFS28" s="48"/>
      <c r="MFT28" s="48"/>
      <c r="MFU28" s="48"/>
      <c r="MFV28" s="48"/>
      <c r="MFW28" s="48"/>
      <c r="MFX28" s="48"/>
      <c r="MFY28" s="48"/>
      <c r="MFZ28" s="48"/>
      <c r="MGA28" s="48"/>
      <c r="MGB28" s="48"/>
      <c r="MGC28" s="48"/>
      <c r="MGD28" s="48"/>
      <c r="MGE28" s="48"/>
      <c r="MGF28" s="48"/>
      <c r="MGG28" s="48"/>
      <c r="MGH28" s="48"/>
      <c r="MGI28" s="48"/>
      <c r="MGJ28" s="48"/>
      <c r="MGK28" s="48"/>
      <c r="MGL28" s="48"/>
      <c r="MGM28" s="48"/>
      <c r="MGN28" s="48"/>
      <c r="MGO28" s="48"/>
      <c r="MGP28" s="48"/>
      <c r="MGQ28" s="48"/>
      <c r="MGR28" s="48"/>
      <c r="MGS28" s="48"/>
      <c r="MGT28" s="48"/>
      <c r="MGU28" s="48"/>
      <c r="MGV28" s="48"/>
      <c r="MGW28" s="48"/>
      <c r="MGX28" s="48"/>
      <c r="MGY28" s="48"/>
      <c r="MGZ28" s="48"/>
      <c r="MHA28" s="48"/>
      <c r="MHB28" s="48"/>
      <c r="MHC28" s="48"/>
      <c r="MHD28" s="48"/>
      <c r="MHE28" s="48"/>
      <c r="MHF28" s="48"/>
      <c r="MHG28" s="48"/>
      <c r="MHH28" s="48"/>
      <c r="MHI28" s="48"/>
      <c r="MHJ28" s="48"/>
      <c r="MHK28" s="48"/>
      <c r="MHL28" s="48"/>
      <c r="MHM28" s="48"/>
      <c r="MHN28" s="48"/>
      <c r="MHO28" s="48"/>
      <c r="MHP28" s="48"/>
      <c r="MHQ28" s="48"/>
      <c r="MHR28" s="48"/>
      <c r="MHS28" s="48"/>
      <c r="MHT28" s="48"/>
      <c r="MHU28" s="48"/>
      <c r="MHV28" s="48"/>
      <c r="MHW28" s="48"/>
      <c r="MHX28" s="48"/>
      <c r="MHY28" s="48"/>
      <c r="MHZ28" s="48"/>
      <c r="MIA28" s="48"/>
      <c r="MIB28" s="48"/>
      <c r="MIC28" s="48"/>
      <c r="MID28" s="48"/>
      <c r="MIE28" s="48"/>
      <c r="MIF28" s="48"/>
      <c r="MIG28" s="48"/>
      <c r="MIH28" s="48"/>
      <c r="MII28" s="48"/>
      <c r="MIJ28" s="48"/>
      <c r="MIK28" s="48"/>
      <c r="MIL28" s="48"/>
      <c r="MIM28" s="48"/>
      <c r="MIN28" s="48"/>
      <c r="MIO28" s="48"/>
      <c r="MIP28" s="48"/>
      <c r="MIQ28" s="48"/>
      <c r="MIR28" s="48"/>
      <c r="MIS28" s="48"/>
      <c r="MIT28" s="48"/>
      <c r="MIU28" s="48"/>
      <c r="MIV28" s="48"/>
      <c r="MIW28" s="48"/>
      <c r="MIX28" s="48"/>
      <c r="MIY28" s="48"/>
      <c r="MIZ28" s="48"/>
      <c r="MJA28" s="48"/>
      <c r="MJB28" s="48"/>
      <c r="MJC28" s="48"/>
      <c r="MJD28" s="48"/>
      <c r="MJE28" s="48"/>
      <c r="MJF28" s="48"/>
      <c r="MJG28" s="48"/>
      <c r="MJH28" s="48"/>
      <c r="MJI28" s="48"/>
      <c r="MJJ28" s="48"/>
      <c r="MJK28" s="48"/>
      <c r="MJL28" s="48"/>
      <c r="MJM28" s="48"/>
      <c r="MJN28" s="48"/>
      <c r="MJO28" s="48"/>
      <c r="MJP28" s="48"/>
      <c r="MJQ28" s="48"/>
      <c r="MJR28" s="48"/>
      <c r="MJS28" s="48"/>
      <c r="MJT28" s="48"/>
      <c r="MJU28" s="48"/>
      <c r="MJV28" s="48"/>
      <c r="MJW28" s="48"/>
      <c r="MJX28" s="48"/>
      <c r="MJY28" s="48"/>
      <c r="MJZ28" s="48"/>
      <c r="MKA28" s="48"/>
      <c r="MKB28" s="48"/>
      <c r="MKC28" s="48"/>
      <c r="MKD28" s="48"/>
      <c r="MKE28" s="48"/>
      <c r="MKF28" s="48"/>
      <c r="MKG28" s="48"/>
      <c r="MKH28" s="48"/>
      <c r="MKI28" s="48"/>
      <c r="MKJ28" s="48"/>
      <c r="MKK28" s="48"/>
      <c r="MKL28" s="48"/>
      <c r="MKM28" s="48"/>
      <c r="MKN28" s="48"/>
      <c r="MKO28" s="48"/>
      <c r="MKP28" s="48"/>
      <c r="MKQ28" s="48"/>
      <c r="MKR28" s="48"/>
      <c r="MKS28" s="48"/>
      <c r="MKT28" s="48"/>
      <c r="MKU28" s="48"/>
      <c r="MKV28" s="48"/>
      <c r="MKW28" s="48"/>
      <c r="MKX28" s="48"/>
      <c r="MKY28" s="48"/>
      <c r="MKZ28" s="48"/>
      <c r="MLA28" s="48"/>
      <c r="MLB28" s="48"/>
      <c r="MLC28" s="48"/>
      <c r="MLD28" s="48"/>
      <c r="MLE28" s="48"/>
      <c r="MLF28" s="48"/>
      <c r="MLG28" s="48"/>
      <c r="MLH28" s="48"/>
      <c r="MLI28" s="48"/>
      <c r="MLJ28" s="48"/>
      <c r="MLK28" s="48"/>
      <c r="MLL28" s="48"/>
      <c r="MLM28" s="48"/>
      <c r="MLN28" s="48"/>
      <c r="MLO28" s="48"/>
      <c r="MLP28" s="48"/>
      <c r="MLQ28" s="48"/>
      <c r="MLR28" s="48"/>
      <c r="MLS28" s="48"/>
      <c r="MLT28" s="48"/>
      <c r="MLU28" s="48"/>
      <c r="MLV28" s="48"/>
      <c r="MLW28" s="48"/>
      <c r="MLX28" s="48"/>
      <c r="MLY28" s="48"/>
      <c r="MLZ28" s="48"/>
      <c r="MMA28" s="48"/>
      <c r="MMB28" s="48"/>
      <c r="MMC28" s="48"/>
      <c r="MMD28" s="48"/>
      <c r="MME28" s="48"/>
      <c r="MMF28" s="48"/>
      <c r="MMG28" s="48"/>
      <c r="MMH28" s="48"/>
      <c r="MMI28" s="48"/>
      <c r="MMJ28" s="48"/>
      <c r="MMK28" s="48"/>
      <c r="MML28" s="48"/>
      <c r="MMM28" s="48"/>
      <c r="MMN28" s="48"/>
      <c r="MMO28" s="48"/>
      <c r="MMP28" s="48"/>
      <c r="MMQ28" s="48"/>
      <c r="MMR28" s="48"/>
      <c r="MMS28" s="48"/>
      <c r="MMT28" s="48"/>
      <c r="MMU28" s="48"/>
      <c r="MMV28" s="48"/>
      <c r="MMW28" s="48"/>
      <c r="MMX28" s="48"/>
      <c r="MMY28" s="48"/>
      <c r="MMZ28" s="48"/>
      <c r="MNA28" s="48"/>
      <c r="MNB28" s="48"/>
      <c r="MNC28" s="48"/>
      <c r="MND28" s="48"/>
      <c r="MNE28" s="48"/>
      <c r="MNF28" s="48"/>
      <c r="MNG28" s="48"/>
      <c r="MNH28" s="48"/>
      <c r="MNI28" s="48"/>
      <c r="MNJ28" s="48"/>
      <c r="MNK28" s="48"/>
      <c r="MNL28" s="48"/>
      <c r="MNM28" s="48"/>
      <c r="MNN28" s="48"/>
      <c r="MNO28" s="48"/>
      <c r="MNP28" s="48"/>
      <c r="MNQ28" s="48"/>
      <c r="MNR28" s="48"/>
      <c r="MNS28" s="48"/>
      <c r="MNT28" s="48"/>
      <c r="MNU28" s="48"/>
      <c r="MNV28" s="48"/>
      <c r="MNW28" s="48"/>
      <c r="MNX28" s="48"/>
      <c r="MNY28" s="48"/>
      <c r="MNZ28" s="48"/>
      <c r="MOA28" s="48"/>
      <c r="MOB28" s="48"/>
      <c r="MOC28" s="48"/>
      <c r="MOD28" s="48"/>
      <c r="MOE28" s="48"/>
      <c r="MOF28" s="48"/>
      <c r="MOG28" s="48"/>
      <c r="MOH28" s="48"/>
      <c r="MOI28" s="48"/>
      <c r="MOJ28" s="48"/>
      <c r="MOK28" s="48"/>
      <c r="MOL28" s="48"/>
      <c r="MOM28" s="48"/>
      <c r="MON28" s="48"/>
      <c r="MOO28" s="48"/>
      <c r="MOP28" s="48"/>
      <c r="MOQ28" s="48"/>
      <c r="MOR28" s="48"/>
      <c r="MOS28" s="48"/>
      <c r="MOT28" s="48"/>
      <c r="MOU28" s="48"/>
      <c r="MOV28" s="48"/>
      <c r="MOW28" s="48"/>
      <c r="MOX28" s="48"/>
      <c r="MOY28" s="48"/>
      <c r="MOZ28" s="48"/>
      <c r="MPA28" s="48"/>
      <c r="MPB28" s="48"/>
      <c r="MPC28" s="48"/>
      <c r="MPD28" s="48"/>
      <c r="MPE28" s="48"/>
      <c r="MPF28" s="48"/>
      <c r="MPG28" s="48"/>
      <c r="MPH28" s="48"/>
      <c r="MPI28" s="48"/>
      <c r="MPJ28" s="48"/>
      <c r="MPK28" s="48"/>
      <c r="MPL28" s="48"/>
      <c r="MPM28" s="48"/>
      <c r="MPN28" s="48"/>
      <c r="MPO28" s="48"/>
      <c r="MPP28" s="48"/>
      <c r="MPQ28" s="48"/>
      <c r="MPR28" s="48"/>
      <c r="MPS28" s="48"/>
      <c r="MPT28" s="48"/>
      <c r="MPU28" s="48"/>
      <c r="MPV28" s="48"/>
      <c r="MPW28" s="48"/>
      <c r="MPX28" s="48"/>
      <c r="MPY28" s="48"/>
      <c r="MPZ28" s="48"/>
      <c r="MQA28" s="48"/>
      <c r="MQB28" s="48"/>
      <c r="MQC28" s="48"/>
      <c r="MQD28" s="48"/>
      <c r="MQE28" s="48"/>
      <c r="MQF28" s="48"/>
      <c r="MQG28" s="48"/>
      <c r="MQH28" s="48"/>
      <c r="MQI28" s="48"/>
      <c r="MQJ28" s="48"/>
      <c r="MQK28" s="48"/>
      <c r="MQL28" s="48"/>
      <c r="MQM28" s="48"/>
      <c r="MQN28" s="48"/>
      <c r="MQO28" s="48"/>
      <c r="MQP28" s="48"/>
      <c r="MQQ28" s="48"/>
      <c r="MQR28" s="48"/>
      <c r="MQS28" s="48"/>
      <c r="MQT28" s="48"/>
      <c r="MQU28" s="48"/>
      <c r="MQV28" s="48"/>
      <c r="MQW28" s="48"/>
      <c r="MQX28" s="48"/>
      <c r="MQY28" s="48"/>
      <c r="MQZ28" s="48"/>
      <c r="MRA28" s="48"/>
      <c r="MRB28" s="48"/>
      <c r="MRC28" s="48"/>
      <c r="MRD28" s="48"/>
      <c r="MRE28" s="48"/>
      <c r="MRF28" s="48"/>
      <c r="MRG28" s="48"/>
      <c r="MRH28" s="48"/>
      <c r="MRI28" s="48"/>
      <c r="MRJ28" s="48"/>
      <c r="MRK28" s="48"/>
      <c r="MRL28" s="48"/>
      <c r="MRM28" s="48"/>
      <c r="MRN28" s="48"/>
      <c r="MRO28" s="48"/>
      <c r="MRP28" s="48"/>
      <c r="MRQ28" s="48"/>
      <c r="MRR28" s="48"/>
      <c r="MRS28" s="48"/>
      <c r="MRT28" s="48"/>
      <c r="MRU28" s="48"/>
      <c r="MRV28" s="48"/>
      <c r="MRW28" s="48"/>
      <c r="MRX28" s="48"/>
      <c r="MRY28" s="48"/>
      <c r="MRZ28" s="48"/>
      <c r="MSA28" s="48"/>
      <c r="MSB28" s="48"/>
      <c r="MSC28" s="48"/>
      <c r="MSD28" s="48"/>
      <c r="MSE28" s="48"/>
      <c r="MSF28" s="48"/>
      <c r="MSG28" s="48"/>
      <c r="MSH28" s="48"/>
      <c r="MSI28" s="48"/>
      <c r="MSJ28" s="48"/>
      <c r="MSK28" s="48"/>
      <c r="MSL28" s="48"/>
      <c r="MSM28" s="48"/>
      <c r="MSN28" s="48"/>
      <c r="MSO28" s="48"/>
      <c r="MSP28" s="48"/>
      <c r="MSQ28" s="48"/>
      <c r="MSR28" s="48"/>
      <c r="MSS28" s="48"/>
      <c r="MST28" s="48"/>
      <c r="MSU28" s="48"/>
      <c r="MSV28" s="48"/>
      <c r="MSW28" s="48"/>
      <c r="MSX28" s="48"/>
      <c r="MSY28" s="48"/>
      <c r="MSZ28" s="48"/>
      <c r="MTA28" s="48"/>
      <c r="MTB28" s="48"/>
      <c r="MTC28" s="48"/>
      <c r="MTD28" s="48"/>
      <c r="MTE28" s="48"/>
      <c r="MTF28" s="48"/>
      <c r="MTG28" s="48"/>
      <c r="MTH28" s="48"/>
      <c r="MTI28" s="48"/>
      <c r="MTJ28" s="48"/>
      <c r="MTK28" s="48"/>
      <c r="MTL28" s="48"/>
      <c r="MTM28" s="48"/>
      <c r="MTN28" s="48"/>
      <c r="MTO28" s="48"/>
      <c r="MTP28" s="48"/>
      <c r="MTQ28" s="48"/>
      <c r="MTR28" s="48"/>
      <c r="MTS28" s="48"/>
      <c r="MTT28" s="48"/>
      <c r="MTU28" s="48"/>
      <c r="MTV28" s="48"/>
      <c r="MTW28" s="48"/>
      <c r="MTX28" s="48"/>
      <c r="MTY28" s="48"/>
      <c r="MTZ28" s="48"/>
      <c r="MUA28" s="48"/>
      <c r="MUB28" s="48"/>
      <c r="MUC28" s="48"/>
      <c r="MUD28" s="48"/>
      <c r="MUE28" s="48"/>
      <c r="MUF28" s="48"/>
      <c r="MUG28" s="48"/>
      <c r="MUH28" s="48"/>
      <c r="MUI28" s="48"/>
      <c r="MUJ28" s="48"/>
      <c r="MUK28" s="48"/>
      <c r="MUL28" s="48"/>
      <c r="MUM28" s="48"/>
      <c r="MUN28" s="48"/>
      <c r="MUO28" s="48"/>
      <c r="MUP28" s="48"/>
      <c r="MUQ28" s="48"/>
      <c r="MUR28" s="48"/>
      <c r="MUS28" s="48"/>
      <c r="MUT28" s="48"/>
      <c r="MUU28" s="48"/>
      <c r="MUV28" s="48"/>
      <c r="MUW28" s="48"/>
      <c r="MUX28" s="48"/>
      <c r="MUY28" s="48"/>
      <c r="MUZ28" s="48"/>
      <c r="MVA28" s="48"/>
      <c r="MVB28" s="48"/>
      <c r="MVC28" s="48"/>
      <c r="MVD28" s="48"/>
      <c r="MVE28" s="48"/>
      <c r="MVF28" s="48"/>
      <c r="MVG28" s="48"/>
      <c r="MVH28" s="48"/>
      <c r="MVI28" s="48"/>
      <c r="MVJ28" s="48"/>
      <c r="MVK28" s="48"/>
      <c r="MVL28" s="48"/>
      <c r="MVM28" s="48"/>
      <c r="MVN28" s="48"/>
      <c r="MVO28" s="48"/>
      <c r="MVP28" s="48"/>
      <c r="MVQ28" s="48"/>
      <c r="MVR28" s="48"/>
      <c r="MVS28" s="48"/>
      <c r="MVT28" s="48"/>
      <c r="MVU28" s="48"/>
      <c r="MVV28" s="48"/>
      <c r="MVW28" s="48"/>
      <c r="MVX28" s="48"/>
      <c r="MVY28" s="48"/>
      <c r="MVZ28" s="48"/>
      <c r="MWA28" s="48"/>
      <c r="MWB28" s="48"/>
      <c r="MWC28" s="48"/>
      <c r="MWD28" s="48"/>
      <c r="MWE28" s="48"/>
      <c r="MWF28" s="48"/>
      <c r="MWG28" s="48"/>
      <c r="MWH28" s="48"/>
      <c r="MWI28" s="48"/>
      <c r="MWJ28" s="48"/>
      <c r="MWK28" s="48"/>
      <c r="MWL28" s="48"/>
      <c r="MWM28" s="48"/>
      <c r="MWN28" s="48"/>
      <c r="MWO28" s="48"/>
      <c r="MWP28" s="48"/>
      <c r="MWQ28" s="48"/>
      <c r="MWR28" s="48"/>
      <c r="MWS28" s="48"/>
      <c r="MWT28" s="48"/>
      <c r="MWU28" s="48"/>
      <c r="MWV28" s="48"/>
      <c r="MWW28" s="48"/>
      <c r="MWX28" s="48"/>
      <c r="MWY28" s="48"/>
      <c r="MWZ28" s="48"/>
      <c r="MXA28" s="48"/>
      <c r="MXB28" s="48"/>
      <c r="MXC28" s="48"/>
      <c r="MXD28" s="48"/>
      <c r="MXE28" s="48"/>
      <c r="MXF28" s="48"/>
      <c r="MXG28" s="48"/>
      <c r="MXH28" s="48"/>
      <c r="MXI28" s="48"/>
      <c r="MXJ28" s="48"/>
      <c r="MXK28" s="48"/>
      <c r="MXL28" s="48"/>
      <c r="MXM28" s="48"/>
      <c r="MXN28" s="48"/>
      <c r="MXO28" s="48"/>
      <c r="MXP28" s="48"/>
      <c r="MXQ28" s="48"/>
      <c r="MXR28" s="48"/>
      <c r="MXS28" s="48"/>
      <c r="MXT28" s="48"/>
      <c r="MXU28" s="48"/>
      <c r="MXV28" s="48"/>
      <c r="MXW28" s="48"/>
      <c r="MXX28" s="48"/>
      <c r="MXY28" s="48"/>
      <c r="MXZ28" s="48"/>
      <c r="MYA28" s="48"/>
      <c r="MYB28" s="48"/>
      <c r="MYC28" s="48"/>
      <c r="MYD28" s="48"/>
      <c r="MYE28" s="48"/>
      <c r="MYF28" s="48"/>
      <c r="MYG28" s="48"/>
      <c r="MYH28" s="48"/>
      <c r="MYI28" s="48"/>
      <c r="MYJ28" s="48"/>
      <c r="MYK28" s="48"/>
      <c r="MYL28" s="48"/>
      <c r="MYM28" s="48"/>
      <c r="MYN28" s="48"/>
      <c r="MYO28" s="48"/>
      <c r="MYP28" s="48"/>
      <c r="MYQ28" s="48"/>
      <c r="MYR28" s="48"/>
      <c r="MYS28" s="48"/>
      <c r="MYT28" s="48"/>
      <c r="MYU28" s="48"/>
      <c r="MYV28" s="48"/>
      <c r="MYW28" s="48"/>
      <c r="MYX28" s="48"/>
      <c r="MYY28" s="48"/>
      <c r="MYZ28" s="48"/>
      <c r="MZA28" s="48"/>
      <c r="MZB28" s="48"/>
      <c r="MZC28" s="48"/>
      <c r="MZD28" s="48"/>
      <c r="MZE28" s="48"/>
      <c r="MZF28" s="48"/>
      <c r="MZG28" s="48"/>
      <c r="MZH28" s="48"/>
      <c r="MZI28" s="48"/>
      <c r="MZJ28" s="48"/>
      <c r="MZK28" s="48"/>
      <c r="MZL28" s="48"/>
      <c r="MZM28" s="48"/>
      <c r="MZN28" s="48"/>
      <c r="MZO28" s="48"/>
      <c r="MZP28" s="48"/>
      <c r="MZQ28" s="48"/>
      <c r="MZR28" s="48"/>
      <c r="MZS28" s="48"/>
      <c r="MZT28" s="48"/>
      <c r="MZU28" s="48"/>
      <c r="MZV28" s="48"/>
      <c r="MZW28" s="48"/>
      <c r="MZX28" s="48"/>
      <c r="MZY28" s="48"/>
      <c r="MZZ28" s="48"/>
      <c r="NAA28" s="48"/>
      <c r="NAB28" s="48"/>
      <c r="NAC28" s="48"/>
      <c r="NAD28" s="48"/>
      <c r="NAE28" s="48"/>
      <c r="NAF28" s="48"/>
      <c r="NAG28" s="48"/>
      <c r="NAH28" s="48"/>
      <c r="NAI28" s="48"/>
      <c r="NAJ28" s="48"/>
      <c r="NAK28" s="48"/>
      <c r="NAL28" s="48"/>
      <c r="NAM28" s="48"/>
      <c r="NAN28" s="48"/>
      <c r="NAO28" s="48"/>
      <c r="NAP28" s="48"/>
      <c r="NAQ28" s="48"/>
      <c r="NAR28" s="48"/>
      <c r="NAS28" s="48"/>
      <c r="NAT28" s="48"/>
      <c r="NAU28" s="48"/>
      <c r="NAV28" s="48"/>
      <c r="NAW28" s="48"/>
      <c r="NAX28" s="48"/>
      <c r="NAY28" s="48"/>
      <c r="NAZ28" s="48"/>
      <c r="NBA28" s="48"/>
      <c r="NBB28" s="48"/>
      <c r="NBC28" s="48"/>
      <c r="NBD28" s="48"/>
      <c r="NBE28" s="48"/>
      <c r="NBF28" s="48"/>
      <c r="NBG28" s="48"/>
      <c r="NBH28" s="48"/>
      <c r="NBI28" s="48"/>
      <c r="NBJ28" s="48"/>
      <c r="NBK28" s="48"/>
      <c r="NBL28" s="48"/>
      <c r="NBM28" s="48"/>
      <c r="NBN28" s="48"/>
      <c r="NBO28" s="48"/>
      <c r="NBP28" s="48"/>
      <c r="NBQ28" s="48"/>
      <c r="NBR28" s="48"/>
      <c r="NBS28" s="48"/>
      <c r="NBT28" s="48"/>
      <c r="NBU28" s="48"/>
      <c r="NBV28" s="48"/>
      <c r="NBW28" s="48"/>
      <c r="NBX28" s="48"/>
      <c r="NBY28" s="48"/>
      <c r="NBZ28" s="48"/>
      <c r="NCA28" s="48"/>
      <c r="NCB28" s="48"/>
      <c r="NCC28" s="48"/>
      <c r="NCD28" s="48"/>
      <c r="NCE28" s="48"/>
      <c r="NCF28" s="48"/>
      <c r="NCG28" s="48"/>
      <c r="NCH28" s="48"/>
      <c r="NCI28" s="48"/>
      <c r="NCJ28" s="48"/>
      <c r="NCK28" s="48"/>
      <c r="NCL28" s="48"/>
      <c r="NCM28" s="48"/>
      <c r="NCN28" s="48"/>
      <c r="NCO28" s="48"/>
      <c r="NCP28" s="48"/>
      <c r="NCQ28" s="48"/>
      <c r="NCR28" s="48"/>
      <c r="NCS28" s="48"/>
      <c r="NCT28" s="48"/>
      <c r="NCU28" s="48"/>
      <c r="NCV28" s="48"/>
      <c r="NCW28" s="48"/>
      <c r="NCX28" s="48"/>
      <c r="NCY28" s="48"/>
      <c r="NCZ28" s="48"/>
      <c r="NDA28" s="48"/>
      <c r="NDB28" s="48"/>
      <c r="NDC28" s="48"/>
      <c r="NDD28" s="48"/>
      <c r="NDE28" s="48"/>
      <c r="NDF28" s="48"/>
      <c r="NDG28" s="48"/>
      <c r="NDH28" s="48"/>
      <c r="NDI28" s="48"/>
      <c r="NDJ28" s="48"/>
      <c r="NDK28" s="48"/>
      <c r="NDL28" s="48"/>
      <c r="NDM28" s="48"/>
      <c r="NDN28" s="48"/>
      <c r="NDO28" s="48"/>
      <c r="NDP28" s="48"/>
      <c r="NDQ28" s="48"/>
      <c r="NDR28" s="48"/>
      <c r="NDS28" s="48"/>
      <c r="NDT28" s="48"/>
      <c r="NDU28" s="48"/>
      <c r="NDV28" s="48"/>
      <c r="NDW28" s="48"/>
      <c r="NDX28" s="48"/>
      <c r="NDY28" s="48"/>
      <c r="NDZ28" s="48"/>
      <c r="NEA28" s="48"/>
      <c r="NEB28" s="48"/>
      <c r="NEC28" s="48"/>
      <c r="NED28" s="48"/>
      <c r="NEE28" s="48"/>
      <c r="NEF28" s="48"/>
      <c r="NEG28" s="48"/>
      <c r="NEH28" s="48"/>
      <c r="NEI28" s="48"/>
      <c r="NEJ28" s="48"/>
      <c r="NEK28" s="48"/>
      <c r="NEL28" s="48"/>
      <c r="NEM28" s="48"/>
      <c r="NEN28" s="48"/>
      <c r="NEO28" s="48"/>
      <c r="NEP28" s="48"/>
      <c r="NEQ28" s="48"/>
      <c r="NER28" s="48"/>
      <c r="NES28" s="48"/>
      <c r="NET28" s="48"/>
      <c r="NEU28" s="48"/>
      <c r="NEV28" s="48"/>
      <c r="NEW28" s="48"/>
      <c r="NEX28" s="48"/>
      <c r="NEY28" s="48"/>
      <c r="NEZ28" s="48"/>
      <c r="NFA28" s="48"/>
      <c r="NFB28" s="48"/>
      <c r="NFC28" s="48"/>
      <c r="NFD28" s="48"/>
      <c r="NFE28" s="48"/>
      <c r="NFF28" s="48"/>
      <c r="NFG28" s="48"/>
      <c r="NFH28" s="48"/>
      <c r="NFI28" s="48"/>
      <c r="NFJ28" s="48"/>
      <c r="NFK28" s="48"/>
      <c r="NFL28" s="48"/>
      <c r="NFM28" s="48"/>
      <c r="NFN28" s="48"/>
      <c r="NFO28" s="48"/>
      <c r="NFP28" s="48"/>
      <c r="NFQ28" s="48"/>
      <c r="NFR28" s="48"/>
      <c r="NFS28" s="48"/>
      <c r="NFT28" s="48"/>
      <c r="NFU28" s="48"/>
      <c r="NFV28" s="48"/>
      <c r="NFW28" s="48"/>
      <c r="NFX28" s="48"/>
      <c r="NFY28" s="48"/>
      <c r="NFZ28" s="48"/>
      <c r="NGA28" s="48"/>
      <c r="NGB28" s="48"/>
      <c r="NGC28" s="48"/>
      <c r="NGD28" s="48"/>
      <c r="NGE28" s="48"/>
      <c r="NGF28" s="48"/>
      <c r="NGG28" s="48"/>
      <c r="NGH28" s="48"/>
      <c r="NGI28" s="48"/>
      <c r="NGJ28" s="48"/>
      <c r="NGK28" s="48"/>
      <c r="NGL28" s="48"/>
      <c r="NGM28" s="48"/>
      <c r="NGN28" s="48"/>
      <c r="NGO28" s="48"/>
      <c r="NGP28" s="48"/>
      <c r="NGQ28" s="48"/>
      <c r="NGR28" s="48"/>
      <c r="NGS28" s="48"/>
      <c r="NGT28" s="48"/>
      <c r="NGU28" s="48"/>
      <c r="NGV28" s="48"/>
      <c r="NGW28" s="48"/>
      <c r="NGX28" s="48"/>
      <c r="NGY28" s="48"/>
      <c r="NGZ28" s="48"/>
      <c r="NHA28" s="48"/>
      <c r="NHB28" s="48"/>
      <c r="NHC28" s="48"/>
      <c r="NHD28" s="48"/>
      <c r="NHE28" s="48"/>
      <c r="NHF28" s="48"/>
      <c r="NHG28" s="48"/>
      <c r="NHH28" s="48"/>
      <c r="NHI28" s="48"/>
      <c r="NHJ28" s="48"/>
      <c r="NHK28" s="48"/>
      <c r="NHL28" s="48"/>
      <c r="NHM28" s="48"/>
      <c r="NHN28" s="48"/>
      <c r="NHO28" s="48"/>
      <c r="NHP28" s="48"/>
      <c r="NHQ28" s="48"/>
      <c r="NHR28" s="48"/>
      <c r="NHS28" s="48"/>
      <c r="NHT28" s="48"/>
      <c r="NHU28" s="48"/>
      <c r="NHV28" s="48"/>
      <c r="NHW28" s="48"/>
      <c r="NHX28" s="48"/>
      <c r="NHY28" s="48"/>
      <c r="NHZ28" s="48"/>
      <c r="NIA28" s="48"/>
      <c r="NIB28" s="48"/>
      <c r="NIC28" s="48"/>
      <c r="NID28" s="48"/>
      <c r="NIE28" s="48"/>
      <c r="NIF28" s="48"/>
      <c r="NIG28" s="48"/>
      <c r="NIH28" s="48"/>
      <c r="NII28" s="48"/>
      <c r="NIJ28" s="48"/>
      <c r="NIK28" s="48"/>
      <c r="NIL28" s="48"/>
      <c r="NIM28" s="48"/>
      <c r="NIN28" s="48"/>
      <c r="NIO28" s="48"/>
      <c r="NIP28" s="48"/>
      <c r="NIQ28" s="48"/>
      <c r="NIR28" s="48"/>
      <c r="NIS28" s="48"/>
      <c r="NIT28" s="48"/>
      <c r="NIU28" s="48"/>
      <c r="NIV28" s="48"/>
      <c r="NIW28" s="48"/>
      <c r="NIX28" s="48"/>
      <c r="NIY28" s="48"/>
      <c r="NIZ28" s="48"/>
      <c r="NJA28" s="48"/>
      <c r="NJB28" s="48"/>
      <c r="NJC28" s="48"/>
      <c r="NJD28" s="48"/>
      <c r="NJE28" s="48"/>
      <c r="NJF28" s="48"/>
      <c r="NJG28" s="48"/>
      <c r="NJH28" s="48"/>
      <c r="NJI28" s="48"/>
      <c r="NJJ28" s="48"/>
      <c r="NJK28" s="48"/>
      <c r="NJL28" s="48"/>
      <c r="NJM28" s="48"/>
      <c r="NJN28" s="48"/>
      <c r="NJO28" s="48"/>
      <c r="NJP28" s="48"/>
      <c r="NJQ28" s="48"/>
      <c r="NJR28" s="48"/>
      <c r="NJS28" s="48"/>
      <c r="NJT28" s="48"/>
      <c r="NJU28" s="48"/>
      <c r="NJV28" s="48"/>
      <c r="NJW28" s="48"/>
      <c r="NJX28" s="48"/>
      <c r="NJY28" s="48"/>
      <c r="NJZ28" s="48"/>
      <c r="NKA28" s="48"/>
      <c r="NKB28" s="48"/>
      <c r="NKC28" s="48"/>
      <c r="NKD28" s="48"/>
      <c r="NKE28" s="48"/>
      <c r="NKF28" s="48"/>
      <c r="NKG28" s="48"/>
      <c r="NKH28" s="48"/>
      <c r="NKI28" s="48"/>
      <c r="NKJ28" s="48"/>
      <c r="NKK28" s="48"/>
      <c r="NKL28" s="48"/>
      <c r="NKM28" s="48"/>
      <c r="NKN28" s="48"/>
      <c r="NKO28" s="48"/>
      <c r="NKP28" s="48"/>
      <c r="NKQ28" s="48"/>
      <c r="NKR28" s="48"/>
      <c r="NKS28" s="48"/>
      <c r="NKT28" s="48"/>
      <c r="NKU28" s="48"/>
      <c r="NKV28" s="48"/>
      <c r="NKW28" s="48"/>
      <c r="NKX28" s="48"/>
      <c r="NKY28" s="48"/>
      <c r="NKZ28" s="48"/>
      <c r="NLA28" s="48"/>
      <c r="NLB28" s="48"/>
      <c r="NLC28" s="48"/>
      <c r="NLD28" s="48"/>
      <c r="NLE28" s="48"/>
      <c r="NLF28" s="48"/>
      <c r="NLG28" s="48"/>
      <c r="NLH28" s="48"/>
      <c r="NLI28" s="48"/>
      <c r="NLJ28" s="48"/>
      <c r="NLK28" s="48"/>
      <c r="NLL28" s="48"/>
      <c r="NLM28" s="48"/>
      <c r="NLN28" s="48"/>
      <c r="NLO28" s="48"/>
      <c r="NLP28" s="48"/>
      <c r="NLQ28" s="48"/>
      <c r="NLR28" s="48"/>
      <c r="NLS28" s="48"/>
      <c r="NLT28" s="48"/>
      <c r="NLU28" s="48"/>
      <c r="NLV28" s="48"/>
      <c r="NLW28" s="48"/>
      <c r="NLX28" s="48"/>
      <c r="NLY28" s="48"/>
      <c r="NLZ28" s="48"/>
      <c r="NMA28" s="48"/>
      <c r="NMB28" s="48"/>
      <c r="NMC28" s="48"/>
      <c r="NMD28" s="48"/>
      <c r="NME28" s="48"/>
      <c r="NMF28" s="48"/>
      <c r="NMG28" s="48"/>
      <c r="NMH28" s="48"/>
      <c r="NMI28" s="48"/>
      <c r="NMJ28" s="48"/>
      <c r="NMK28" s="48"/>
      <c r="NML28" s="48"/>
      <c r="NMM28" s="48"/>
      <c r="NMN28" s="48"/>
      <c r="NMO28" s="48"/>
      <c r="NMP28" s="48"/>
      <c r="NMQ28" s="48"/>
      <c r="NMR28" s="48"/>
      <c r="NMS28" s="48"/>
      <c r="NMT28" s="48"/>
      <c r="NMU28" s="48"/>
      <c r="NMV28" s="48"/>
      <c r="NMW28" s="48"/>
      <c r="NMX28" s="48"/>
      <c r="NMY28" s="48"/>
      <c r="NMZ28" s="48"/>
      <c r="NNA28" s="48"/>
      <c r="NNB28" s="48"/>
      <c r="NNC28" s="48"/>
      <c r="NND28" s="48"/>
      <c r="NNE28" s="48"/>
      <c r="NNF28" s="48"/>
      <c r="NNG28" s="48"/>
      <c r="NNH28" s="48"/>
      <c r="NNI28" s="48"/>
      <c r="NNJ28" s="48"/>
      <c r="NNK28" s="48"/>
      <c r="NNL28" s="48"/>
      <c r="NNM28" s="48"/>
      <c r="NNN28" s="48"/>
      <c r="NNO28" s="48"/>
      <c r="NNP28" s="48"/>
      <c r="NNQ28" s="48"/>
      <c r="NNR28" s="48"/>
      <c r="NNS28" s="48"/>
      <c r="NNT28" s="48"/>
      <c r="NNU28" s="48"/>
      <c r="NNV28" s="48"/>
      <c r="NNW28" s="48"/>
      <c r="NNX28" s="48"/>
      <c r="NNY28" s="48"/>
      <c r="NNZ28" s="48"/>
      <c r="NOA28" s="48"/>
      <c r="NOB28" s="48"/>
      <c r="NOC28" s="48"/>
      <c r="NOD28" s="48"/>
      <c r="NOE28" s="48"/>
      <c r="NOF28" s="48"/>
      <c r="NOG28" s="48"/>
      <c r="NOH28" s="48"/>
      <c r="NOI28" s="48"/>
      <c r="NOJ28" s="48"/>
      <c r="NOK28" s="48"/>
      <c r="NOL28" s="48"/>
      <c r="NOM28" s="48"/>
      <c r="NON28" s="48"/>
      <c r="NOO28" s="48"/>
      <c r="NOP28" s="48"/>
      <c r="NOQ28" s="48"/>
      <c r="NOR28" s="48"/>
      <c r="NOS28" s="48"/>
      <c r="NOT28" s="48"/>
      <c r="NOU28" s="48"/>
      <c r="NOV28" s="48"/>
      <c r="NOW28" s="48"/>
      <c r="NOX28" s="48"/>
      <c r="NOY28" s="48"/>
      <c r="NOZ28" s="48"/>
      <c r="NPA28" s="48"/>
      <c r="NPB28" s="48"/>
      <c r="NPC28" s="48"/>
      <c r="NPD28" s="48"/>
      <c r="NPE28" s="48"/>
      <c r="NPF28" s="48"/>
      <c r="NPG28" s="48"/>
      <c r="NPH28" s="48"/>
      <c r="NPI28" s="48"/>
      <c r="NPJ28" s="48"/>
      <c r="NPK28" s="48"/>
      <c r="NPL28" s="48"/>
      <c r="NPM28" s="48"/>
      <c r="NPN28" s="48"/>
      <c r="NPO28" s="48"/>
      <c r="NPP28" s="48"/>
      <c r="NPQ28" s="48"/>
      <c r="NPR28" s="48"/>
      <c r="NPS28" s="48"/>
      <c r="NPT28" s="48"/>
      <c r="NPU28" s="48"/>
      <c r="NPV28" s="48"/>
      <c r="NPW28" s="48"/>
      <c r="NPX28" s="48"/>
      <c r="NPY28" s="48"/>
      <c r="NPZ28" s="48"/>
      <c r="NQA28" s="48"/>
      <c r="NQB28" s="48"/>
      <c r="NQC28" s="48"/>
      <c r="NQD28" s="48"/>
      <c r="NQE28" s="48"/>
      <c r="NQF28" s="48"/>
      <c r="NQG28" s="48"/>
      <c r="NQH28" s="48"/>
      <c r="NQI28" s="48"/>
      <c r="NQJ28" s="48"/>
      <c r="NQK28" s="48"/>
      <c r="NQL28" s="48"/>
      <c r="NQM28" s="48"/>
      <c r="NQN28" s="48"/>
      <c r="NQO28" s="48"/>
      <c r="NQP28" s="48"/>
      <c r="NQQ28" s="48"/>
      <c r="NQR28" s="48"/>
      <c r="NQS28" s="48"/>
      <c r="NQT28" s="48"/>
      <c r="NQU28" s="48"/>
      <c r="NQV28" s="48"/>
      <c r="NQW28" s="48"/>
      <c r="NQX28" s="48"/>
      <c r="NQY28" s="48"/>
      <c r="NQZ28" s="48"/>
      <c r="NRA28" s="48"/>
      <c r="NRB28" s="48"/>
      <c r="NRC28" s="48"/>
      <c r="NRD28" s="48"/>
      <c r="NRE28" s="48"/>
      <c r="NRF28" s="48"/>
      <c r="NRG28" s="48"/>
      <c r="NRH28" s="48"/>
      <c r="NRI28" s="48"/>
      <c r="NRJ28" s="48"/>
      <c r="NRK28" s="48"/>
      <c r="NRL28" s="48"/>
      <c r="NRM28" s="48"/>
      <c r="NRN28" s="48"/>
      <c r="NRO28" s="48"/>
      <c r="NRP28" s="48"/>
      <c r="NRQ28" s="48"/>
      <c r="NRR28" s="48"/>
      <c r="NRS28" s="48"/>
      <c r="NRT28" s="48"/>
      <c r="NRU28" s="48"/>
      <c r="NRV28" s="48"/>
      <c r="NRW28" s="48"/>
      <c r="NRX28" s="48"/>
      <c r="NRY28" s="48"/>
      <c r="NRZ28" s="48"/>
      <c r="NSA28" s="48"/>
      <c r="NSB28" s="48"/>
      <c r="NSC28" s="48"/>
      <c r="NSD28" s="48"/>
      <c r="NSE28" s="48"/>
      <c r="NSF28" s="48"/>
      <c r="NSG28" s="48"/>
      <c r="NSH28" s="48"/>
      <c r="NSI28" s="48"/>
      <c r="NSJ28" s="48"/>
      <c r="NSK28" s="48"/>
      <c r="NSL28" s="48"/>
      <c r="NSM28" s="48"/>
      <c r="NSN28" s="48"/>
      <c r="NSO28" s="48"/>
      <c r="NSP28" s="48"/>
      <c r="NSQ28" s="48"/>
      <c r="NSR28" s="48"/>
      <c r="NSS28" s="48"/>
      <c r="NST28" s="48"/>
      <c r="NSU28" s="48"/>
      <c r="NSV28" s="48"/>
      <c r="NSW28" s="48"/>
      <c r="NSX28" s="48"/>
      <c r="NSY28" s="48"/>
      <c r="NSZ28" s="48"/>
      <c r="NTA28" s="48"/>
      <c r="NTB28" s="48"/>
      <c r="NTC28" s="48"/>
      <c r="NTD28" s="48"/>
      <c r="NTE28" s="48"/>
      <c r="NTF28" s="48"/>
      <c r="NTG28" s="48"/>
      <c r="NTH28" s="48"/>
      <c r="NTI28" s="48"/>
      <c r="NTJ28" s="48"/>
      <c r="NTK28" s="48"/>
      <c r="NTL28" s="48"/>
      <c r="NTM28" s="48"/>
      <c r="NTN28" s="48"/>
      <c r="NTO28" s="48"/>
      <c r="NTP28" s="48"/>
      <c r="NTQ28" s="48"/>
      <c r="NTR28" s="48"/>
      <c r="NTS28" s="48"/>
      <c r="NTT28" s="48"/>
      <c r="NTU28" s="48"/>
      <c r="NTV28" s="48"/>
      <c r="NTW28" s="48"/>
      <c r="NTX28" s="48"/>
      <c r="NTY28" s="48"/>
      <c r="NTZ28" s="48"/>
      <c r="NUA28" s="48"/>
      <c r="NUB28" s="48"/>
      <c r="NUC28" s="48"/>
      <c r="NUD28" s="48"/>
      <c r="NUE28" s="48"/>
      <c r="NUF28" s="48"/>
      <c r="NUG28" s="48"/>
      <c r="NUH28" s="48"/>
      <c r="NUI28" s="48"/>
      <c r="NUJ28" s="48"/>
      <c r="NUK28" s="48"/>
      <c r="NUL28" s="48"/>
      <c r="NUM28" s="48"/>
      <c r="NUN28" s="48"/>
      <c r="NUO28" s="48"/>
      <c r="NUP28" s="48"/>
      <c r="NUQ28" s="48"/>
      <c r="NUR28" s="48"/>
      <c r="NUS28" s="48"/>
      <c r="NUT28" s="48"/>
      <c r="NUU28" s="48"/>
      <c r="NUV28" s="48"/>
      <c r="NUW28" s="48"/>
      <c r="NUX28" s="48"/>
      <c r="NUY28" s="48"/>
      <c r="NUZ28" s="48"/>
      <c r="NVA28" s="48"/>
      <c r="NVB28" s="48"/>
      <c r="NVC28" s="48"/>
      <c r="NVD28" s="48"/>
      <c r="NVE28" s="48"/>
      <c r="NVF28" s="48"/>
      <c r="NVG28" s="48"/>
      <c r="NVH28" s="48"/>
      <c r="NVI28" s="48"/>
      <c r="NVJ28" s="48"/>
      <c r="NVK28" s="48"/>
      <c r="NVL28" s="48"/>
      <c r="NVM28" s="48"/>
      <c r="NVN28" s="48"/>
      <c r="NVO28" s="48"/>
      <c r="NVP28" s="48"/>
      <c r="NVQ28" s="48"/>
      <c r="NVR28" s="48"/>
      <c r="NVS28" s="48"/>
      <c r="NVT28" s="48"/>
      <c r="NVU28" s="48"/>
      <c r="NVV28" s="48"/>
      <c r="NVW28" s="48"/>
      <c r="NVX28" s="48"/>
      <c r="NVY28" s="48"/>
      <c r="NVZ28" s="48"/>
      <c r="NWA28" s="48"/>
      <c r="NWB28" s="48"/>
      <c r="NWC28" s="48"/>
      <c r="NWD28" s="48"/>
      <c r="NWE28" s="48"/>
      <c r="NWF28" s="48"/>
      <c r="NWG28" s="48"/>
      <c r="NWH28" s="48"/>
      <c r="NWI28" s="48"/>
      <c r="NWJ28" s="48"/>
      <c r="NWK28" s="48"/>
      <c r="NWL28" s="48"/>
      <c r="NWM28" s="48"/>
      <c r="NWN28" s="48"/>
      <c r="NWO28" s="48"/>
      <c r="NWP28" s="48"/>
      <c r="NWQ28" s="48"/>
      <c r="NWR28" s="48"/>
      <c r="NWS28" s="48"/>
      <c r="NWT28" s="48"/>
      <c r="NWU28" s="48"/>
      <c r="NWV28" s="48"/>
      <c r="NWW28" s="48"/>
      <c r="NWX28" s="48"/>
      <c r="NWY28" s="48"/>
      <c r="NWZ28" s="48"/>
      <c r="NXA28" s="48"/>
      <c r="NXB28" s="48"/>
      <c r="NXC28" s="48"/>
      <c r="NXD28" s="48"/>
      <c r="NXE28" s="48"/>
      <c r="NXF28" s="48"/>
      <c r="NXG28" s="48"/>
      <c r="NXH28" s="48"/>
      <c r="NXI28" s="48"/>
      <c r="NXJ28" s="48"/>
      <c r="NXK28" s="48"/>
      <c r="NXL28" s="48"/>
      <c r="NXM28" s="48"/>
      <c r="NXN28" s="48"/>
      <c r="NXO28" s="48"/>
      <c r="NXP28" s="48"/>
      <c r="NXQ28" s="48"/>
      <c r="NXR28" s="48"/>
      <c r="NXS28" s="48"/>
      <c r="NXT28" s="48"/>
      <c r="NXU28" s="48"/>
      <c r="NXV28" s="48"/>
      <c r="NXW28" s="48"/>
      <c r="NXX28" s="48"/>
      <c r="NXY28" s="48"/>
      <c r="NXZ28" s="48"/>
      <c r="NYA28" s="48"/>
      <c r="NYB28" s="48"/>
      <c r="NYC28" s="48"/>
      <c r="NYD28" s="48"/>
      <c r="NYE28" s="48"/>
      <c r="NYF28" s="48"/>
      <c r="NYG28" s="48"/>
      <c r="NYH28" s="48"/>
      <c r="NYI28" s="48"/>
      <c r="NYJ28" s="48"/>
      <c r="NYK28" s="48"/>
      <c r="NYL28" s="48"/>
      <c r="NYM28" s="48"/>
      <c r="NYN28" s="48"/>
      <c r="NYO28" s="48"/>
      <c r="NYP28" s="48"/>
      <c r="NYQ28" s="48"/>
      <c r="NYR28" s="48"/>
      <c r="NYS28" s="48"/>
      <c r="NYT28" s="48"/>
      <c r="NYU28" s="48"/>
      <c r="NYV28" s="48"/>
      <c r="NYW28" s="48"/>
      <c r="NYX28" s="48"/>
      <c r="NYY28" s="48"/>
      <c r="NYZ28" s="48"/>
      <c r="NZA28" s="48"/>
      <c r="NZB28" s="48"/>
      <c r="NZC28" s="48"/>
      <c r="NZD28" s="48"/>
      <c r="NZE28" s="48"/>
      <c r="NZF28" s="48"/>
      <c r="NZG28" s="48"/>
      <c r="NZH28" s="48"/>
      <c r="NZI28" s="48"/>
      <c r="NZJ28" s="48"/>
      <c r="NZK28" s="48"/>
      <c r="NZL28" s="48"/>
      <c r="NZM28" s="48"/>
      <c r="NZN28" s="48"/>
      <c r="NZO28" s="48"/>
      <c r="NZP28" s="48"/>
      <c r="NZQ28" s="48"/>
      <c r="NZR28" s="48"/>
      <c r="NZS28" s="48"/>
      <c r="NZT28" s="48"/>
      <c r="NZU28" s="48"/>
      <c r="NZV28" s="48"/>
      <c r="NZW28" s="48"/>
      <c r="NZX28" s="48"/>
      <c r="NZY28" s="48"/>
      <c r="NZZ28" s="48"/>
      <c r="OAA28" s="48"/>
      <c r="OAB28" s="48"/>
      <c r="OAC28" s="48"/>
      <c r="OAD28" s="48"/>
      <c r="OAE28" s="48"/>
      <c r="OAF28" s="48"/>
      <c r="OAG28" s="48"/>
      <c r="OAH28" s="48"/>
      <c r="OAI28" s="48"/>
      <c r="OAJ28" s="48"/>
      <c r="OAK28" s="48"/>
      <c r="OAL28" s="48"/>
      <c r="OAM28" s="48"/>
      <c r="OAN28" s="48"/>
      <c r="OAO28" s="48"/>
      <c r="OAP28" s="48"/>
      <c r="OAQ28" s="48"/>
      <c r="OAR28" s="48"/>
      <c r="OAS28" s="48"/>
      <c r="OAT28" s="48"/>
      <c r="OAU28" s="48"/>
      <c r="OAV28" s="48"/>
      <c r="OAW28" s="48"/>
      <c r="OAX28" s="48"/>
      <c r="OAY28" s="48"/>
      <c r="OAZ28" s="48"/>
      <c r="OBA28" s="48"/>
      <c r="OBB28" s="48"/>
      <c r="OBC28" s="48"/>
      <c r="OBD28" s="48"/>
      <c r="OBE28" s="48"/>
      <c r="OBF28" s="48"/>
      <c r="OBG28" s="48"/>
      <c r="OBH28" s="48"/>
      <c r="OBI28" s="48"/>
      <c r="OBJ28" s="48"/>
      <c r="OBK28" s="48"/>
      <c r="OBL28" s="48"/>
      <c r="OBM28" s="48"/>
      <c r="OBN28" s="48"/>
      <c r="OBO28" s="48"/>
      <c r="OBP28" s="48"/>
      <c r="OBQ28" s="48"/>
      <c r="OBR28" s="48"/>
      <c r="OBS28" s="48"/>
      <c r="OBT28" s="48"/>
      <c r="OBU28" s="48"/>
      <c r="OBV28" s="48"/>
      <c r="OBW28" s="48"/>
      <c r="OBX28" s="48"/>
      <c r="OBY28" s="48"/>
      <c r="OBZ28" s="48"/>
      <c r="OCA28" s="48"/>
      <c r="OCB28" s="48"/>
      <c r="OCC28" s="48"/>
      <c r="OCD28" s="48"/>
      <c r="OCE28" s="48"/>
      <c r="OCF28" s="48"/>
      <c r="OCG28" s="48"/>
      <c r="OCH28" s="48"/>
      <c r="OCI28" s="48"/>
      <c r="OCJ28" s="48"/>
      <c r="OCK28" s="48"/>
      <c r="OCL28" s="48"/>
      <c r="OCM28" s="48"/>
      <c r="OCN28" s="48"/>
      <c r="OCO28" s="48"/>
      <c r="OCP28" s="48"/>
      <c r="OCQ28" s="48"/>
      <c r="OCR28" s="48"/>
      <c r="OCS28" s="48"/>
      <c r="OCT28" s="48"/>
      <c r="OCU28" s="48"/>
      <c r="OCV28" s="48"/>
      <c r="OCW28" s="48"/>
      <c r="OCX28" s="48"/>
      <c r="OCY28" s="48"/>
      <c r="OCZ28" s="48"/>
      <c r="ODA28" s="48"/>
      <c r="ODB28" s="48"/>
      <c r="ODC28" s="48"/>
      <c r="ODD28" s="48"/>
      <c r="ODE28" s="48"/>
      <c r="ODF28" s="48"/>
      <c r="ODG28" s="48"/>
      <c r="ODH28" s="48"/>
      <c r="ODI28" s="48"/>
      <c r="ODJ28" s="48"/>
      <c r="ODK28" s="48"/>
      <c r="ODL28" s="48"/>
      <c r="ODM28" s="48"/>
      <c r="ODN28" s="48"/>
      <c r="ODO28" s="48"/>
      <c r="ODP28" s="48"/>
      <c r="ODQ28" s="48"/>
      <c r="ODR28" s="48"/>
      <c r="ODS28" s="48"/>
      <c r="ODT28" s="48"/>
      <c r="ODU28" s="48"/>
      <c r="ODV28" s="48"/>
      <c r="ODW28" s="48"/>
      <c r="ODX28" s="48"/>
      <c r="ODY28" s="48"/>
      <c r="ODZ28" s="48"/>
      <c r="OEA28" s="48"/>
      <c r="OEB28" s="48"/>
      <c r="OEC28" s="48"/>
      <c r="OED28" s="48"/>
      <c r="OEE28" s="48"/>
      <c r="OEF28" s="48"/>
      <c r="OEG28" s="48"/>
      <c r="OEH28" s="48"/>
      <c r="OEI28" s="48"/>
      <c r="OEJ28" s="48"/>
      <c r="OEK28" s="48"/>
      <c r="OEL28" s="48"/>
      <c r="OEM28" s="48"/>
      <c r="OEN28" s="48"/>
      <c r="OEO28" s="48"/>
      <c r="OEP28" s="48"/>
      <c r="OEQ28" s="48"/>
      <c r="OER28" s="48"/>
      <c r="OES28" s="48"/>
      <c r="OET28" s="48"/>
      <c r="OEU28" s="48"/>
      <c r="OEV28" s="48"/>
      <c r="OEW28" s="48"/>
      <c r="OEX28" s="48"/>
      <c r="OEY28" s="48"/>
      <c r="OEZ28" s="48"/>
      <c r="OFA28" s="48"/>
      <c r="OFB28" s="48"/>
      <c r="OFC28" s="48"/>
      <c r="OFD28" s="48"/>
      <c r="OFE28" s="48"/>
      <c r="OFF28" s="48"/>
      <c r="OFG28" s="48"/>
      <c r="OFH28" s="48"/>
      <c r="OFI28" s="48"/>
      <c r="OFJ28" s="48"/>
      <c r="OFK28" s="48"/>
      <c r="OFL28" s="48"/>
      <c r="OFM28" s="48"/>
      <c r="OFN28" s="48"/>
      <c r="OFO28" s="48"/>
      <c r="OFP28" s="48"/>
      <c r="OFQ28" s="48"/>
      <c r="OFR28" s="48"/>
      <c r="OFS28" s="48"/>
      <c r="OFT28" s="48"/>
      <c r="OFU28" s="48"/>
      <c r="OFV28" s="48"/>
      <c r="OFW28" s="48"/>
      <c r="OFX28" s="48"/>
      <c r="OFY28" s="48"/>
      <c r="OFZ28" s="48"/>
      <c r="OGA28" s="48"/>
      <c r="OGB28" s="48"/>
      <c r="OGC28" s="48"/>
      <c r="OGD28" s="48"/>
      <c r="OGE28" s="48"/>
      <c r="OGF28" s="48"/>
      <c r="OGG28" s="48"/>
      <c r="OGH28" s="48"/>
      <c r="OGI28" s="48"/>
      <c r="OGJ28" s="48"/>
      <c r="OGK28" s="48"/>
      <c r="OGL28" s="48"/>
      <c r="OGM28" s="48"/>
      <c r="OGN28" s="48"/>
      <c r="OGO28" s="48"/>
      <c r="OGP28" s="48"/>
      <c r="OGQ28" s="48"/>
      <c r="OGR28" s="48"/>
      <c r="OGS28" s="48"/>
      <c r="OGT28" s="48"/>
      <c r="OGU28" s="48"/>
      <c r="OGV28" s="48"/>
      <c r="OGW28" s="48"/>
      <c r="OGX28" s="48"/>
      <c r="OGY28" s="48"/>
      <c r="OGZ28" s="48"/>
      <c r="OHA28" s="48"/>
      <c r="OHB28" s="48"/>
      <c r="OHC28" s="48"/>
      <c r="OHD28" s="48"/>
      <c r="OHE28" s="48"/>
      <c r="OHF28" s="48"/>
      <c r="OHG28" s="48"/>
      <c r="OHH28" s="48"/>
      <c r="OHI28" s="48"/>
      <c r="OHJ28" s="48"/>
      <c r="OHK28" s="48"/>
      <c r="OHL28" s="48"/>
      <c r="OHM28" s="48"/>
      <c r="OHN28" s="48"/>
      <c r="OHO28" s="48"/>
      <c r="OHP28" s="48"/>
      <c r="OHQ28" s="48"/>
      <c r="OHR28" s="48"/>
      <c r="OHS28" s="48"/>
      <c r="OHT28" s="48"/>
      <c r="OHU28" s="48"/>
      <c r="OHV28" s="48"/>
      <c r="OHW28" s="48"/>
      <c r="OHX28" s="48"/>
      <c r="OHY28" s="48"/>
      <c r="OHZ28" s="48"/>
      <c r="OIA28" s="48"/>
      <c r="OIB28" s="48"/>
      <c r="OIC28" s="48"/>
      <c r="OID28" s="48"/>
      <c r="OIE28" s="48"/>
      <c r="OIF28" s="48"/>
      <c r="OIG28" s="48"/>
      <c r="OIH28" s="48"/>
      <c r="OII28" s="48"/>
      <c r="OIJ28" s="48"/>
      <c r="OIK28" s="48"/>
      <c r="OIL28" s="48"/>
      <c r="OIM28" s="48"/>
      <c r="OIN28" s="48"/>
      <c r="OIO28" s="48"/>
      <c r="OIP28" s="48"/>
      <c r="OIQ28" s="48"/>
      <c r="OIR28" s="48"/>
      <c r="OIS28" s="48"/>
      <c r="OIT28" s="48"/>
      <c r="OIU28" s="48"/>
      <c r="OIV28" s="48"/>
      <c r="OIW28" s="48"/>
      <c r="OIX28" s="48"/>
      <c r="OIY28" s="48"/>
      <c r="OIZ28" s="48"/>
      <c r="OJA28" s="48"/>
      <c r="OJB28" s="48"/>
      <c r="OJC28" s="48"/>
      <c r="OJD28" s="48"/>
      <c r="OJE28" s="48"/>
      <c r="OJF28" s="48"/>
      <c r="OJG28" s="48"/>
      <c r="OJH28" s="48"/>
      <c r="OJI28" s="48"/>
      <c r="OJJ28" s="48"/>
      <c r="OJK28" s="48"/>
      <c r="OJL28" s="48"/>
      <c r="OJM28" s="48"/>
      <c r="OJN28" s="48"/>
      <c r="OJO28" s="48"/>
      <c r="OJP28" s="48"/>
      <c r="OJQ28" s="48"/>
      <c r="OJR28" s="48"/>
      <c r="OJS28" s="48"/>
      <c r="OJT28" s="48"/>
      <c r="OJU28" s="48"/>
      <c r="OJV28" s="48"/>
      <c r="OJW28" s="48"/>
      <c r="OJX28" s="48"/>
      <c r="OJY28" s="48"/>
      <c r="OJZ28" s="48"/>
      <c r="OKA28" s="48"/>
      <c r="OKB28" s="48"/>
      <c r="OKC28" s="48"/>
      <c r="OKD28" s="48"/>
      <c r="OKE28" s="48"/>
      <c r="OKF28" s="48"/>
      <c r="OKG28" s="48"/>
      <c r="OKH28" s="48"/>
      <c r="OKI28" s="48"/>
      <c r="OKJ28" s="48"/>
      <c r="OKK28" s="48"/>
      <c r="OKL28" s="48"/>
      <c r="OKM28" s="48"/>
      <c r="OKN28" s="48"/>
      <c r="OKO28" s="48"/>
      <c r="OKP28" s="48"/>
      <c r="OKQ28" s="48"/>
      <c r="OKR28" s="48"/>
      <c r="OKS28" s="48"/>
      <c r="OKT28" s="48"/>
      <c r="OKU28" s="48"/>
      <c r="OKV28" s="48"/>
      <c r="OKW28" s="48"/>
      <c r="OKX28" s="48"/>
      <c r="OKY28" s="48"/>
      <c r="OKZ28" s="48"/>
      <c r="OLA28" s="48"/>
      <c r="OLB28" s="48"/>
      <c r="OLC28" s="48"/>
      <c r="OLD28" s="48"/>
      <c r="OLE28" s="48"/>
      <c r="OLF28" s="48"/>
      <c r="OLG28" s="48"/>
      <c r="OLH28" s="48"/>
      <c r="OLI28" s="48"/>
      <c r="OLJ28" s="48"/>
      <c r="OLK28" s="48"/>
      <c r="OLL28" s="48"/>
      <c r="OLM28" s="48"/>
      <c r="OLN28" s="48"/>
      <c r="OLO28" s="48"/>
      <c r="OLP28" s="48"/>
      <c r="OLQ28" s="48"/>
      <c r="OLR28" s="48"/>
      <c r="OLS28" s="48"/>
      <c r="OLT28" s="48"/>
      <c r="OLU28" s="48"/>
      <c r="OLV28" s="48"/>
      <c r="OLW28" s="48"/>
      <c r="OLX28" s="48"/>
      <c r="OLY28" s="48"/>
      <c r="OLZ28" s="48"/>
      <c r="OMA28" s="48"/>
      <c r="OMB28" s="48"/>
      <c r="OMC28" s="48"/>
      <c r="OMD28" s="48"/>
      <c r="OME28" s="48"/>
      <c r="OMF28" s="48"/>
      <c r="OMG28" s="48"/>
      <c r="OMH28" s="48"/>
      <c r="OMI28" s="48"/>
      <c r="OMJ28" s="48"/>
      <c r="OMK28" s="48"/>
      <c r="OML28" s="48"/>
      <c r="OMM28" s="48"/>
      <c r="OMN28" s="48"/>
      <c r="OMO28" s="48"/>
      <c r="OMP28" s="48"/>
      <c r="OMQ28" s="48"/>
      <c r="OMR28" s="48"/>
      <c r="OMS28" s="48"/>
      <c r="OMT28" s="48"/>
      <c r="OMU28" s="48"/>
      <c r="OMV28" s="48"/>
      <c r="OMW28" s="48"/>
      <c r="OMX28" s="48"/>
      <c r="OMY28" s="48"/>
      <c r="OMZ28" s="48"/>
      <c r="ONA28" s="48"/>
      <c r="ONB28" s="48"/>
      <c r="ONC28" s="48"/>
      <c r="OND28" s="48"/>
      <c r="ONE28" s="48"/>
      <c r="ONF28" s="48"/>
      <c r="ONG28" s="48"/>
      <c r="ONH28" s="48"/>
      <c r="ONI28" s="48"/>
      <c r="ONJ28" s="48"/>
      <c r="ONK28" s="48"/>
      <c r="ONL28" s="48"/>
      <c r="ONM28" s="48"/>
      <c r="ONN28" s="48"/>
      <c r="ONO28" s="48"/>
      <c r="ONP28" s="48"/>
      <c r="ONQ28" s="48"/>
      <c r="ONR28" s="48"/>
      <c r="ONS28" s="48"/>
      <c r="ONT28" s="48"/>
      <c r="ONU28" s="48"/>
      <c r="ONV28" s="48"/>
      <c r="ONW28" s="48"/>
      <c r="ONX28" s="48"/>
      <c r="ONY28" s="48"/>
      <c r="ONZ28" s="48"/>
      <c r="OOA28" s="48"/>
      <c r="OOB28" s="48"/>
      <c r="OOC28" s="48"/>
      <c r="OOD28" s="48"/>
      <c r="OOE28" s="48"/>
      <c r="OOF28" s="48"/>
      <c r="OOG28" s="48"/>
      <c r="OOH28" s="48"/>
      <c r="OOI28" s="48"/>
      <c r="OOJ28" s="48"/>
      <c r="OOK28" s="48"/>
      <c r="OOL28" s="48"/>
      <c r="OOM28" s="48"/>
      <c r="OON28" s="48"/>
      <c r="OOO28" s="48"/>
      <c r="OOP28" s="48"/>
      <c r="OOQ28" s="48"/>
      <c r="OOR28" s="48"/>
      <c r="OOS28" s="48"/>
      <c r="OOT28" s="48"/>
      <c r="OOU28" s="48"/>
      <c r="OOV28" s="48"/>
      <c r="OOW28" s="48"/>
      <c r="OOX28" s="48"/>
      <c r="OOY28" s="48"/>
      <c r="OOZ28" s="48"/>
      <c r="OPA28" s="48"/>
      <c r="OPB28" s="48"/>
      <c r="OPC28" s="48"/>
      <c r="OPD28" s="48"/>
      <c r="OPE28" s="48"/>
      <c r="OPF28" s="48"/>
      <c r="OPG28" s="48"/>
      <c r="OPH28" s="48"/>
      <c r="OPI28" s="48"/>
      <c r="OPJ28" s="48"/>
      <c r="OPK28" s="48"/>
      <c r="OPL28" s="48"/>
      <c r="OPM28" s="48"/>
      <c r="OPN28" s="48"/>
      <c r="OPO28" s="48"/>
      <c r="OPP28" s="48"/>
      <c r="OPQ28" s="48"/>
      <c r="OPR28" s="48"/>
      <c r="OPS28" s="48"/>
      <c r="OPT28" s="48"/>
      <c r="OPU28" s="48"/>
      <c r="OPV28" s="48"/>
      <c r="OPW28" s="48"/>
      <c r="OPX28" s="48"/>
      <c r="OPY28" s="48"/>
      <c r="OPZ28" s="48"/>
      <c r="OQA28" s="48"/>
      <c r="OQB28" s="48"/>
      <c r="OQC28" s="48"/>
      <c r="OQD28" s="48"/>
      <c r="OQE28" s="48"/>
      <c r="OQF28" s="48"/>
      <c r="OQG28" s="48"/>
      <c r="OQH28" s="48"/>
      <c r="OQI28" s="48"/>
      <c r="OQJ28" s="48"/>
      <c r="OQK28" s="48"/>
      <c r="OQL28" s="48"/>
      <c r="OQM28" s="48"/>
      <c r="OQN28" s="48"/>
      <c r="OQO28" s="48"/>
      <c r="OQP28" s="48"/>
      <c r="OQQ28" s="48"/>
      <c r="OQR28" s="48"/>
      <c r="OQS28" s="48"/>
      <c r="OQT28" s="48"/>
      <c r="OQU28" s="48"/>
      <c r="OQV28" s="48"/>
      <c r="OQW28" s="48"/>
      <c r="OQX28" s="48"/>
      <c r="OQY28" s="48"/>
      <c r="OQZ28" s="48"/>
      <c r="ORA28" s="48"/>
      <c r="ORB28" s="48"/>
      <c r="ORC28" s="48"/>
      <c r="ORD28" s="48"/>
      <c r="ORE28" s="48"/>
      <c r="ORF28" s="48"/>
      <c r="ORG28" s="48"/>
      <c r="ORH28" s="48"/>
      <c r="ORI28" s="48"/>
      <c r="ORJ28" s="48"/>
      <c r="ORK28" s="48"/>
      <c r="ORL28" s="48"/>
      <c r="ORM28" s="48"/>
      <c r="ORN28" s="48"/>
      <c r="ORO28" s="48"/>
      <c r="ORP28" s="48"/>
      <c r="ORQ28" s="48"/>
      <c r="ORR28" s="48"/>
      <c r="ORS28" s="48"/>
      <c r="ORT28" s="48"/>
      <c r="ORU28" s="48"/>
      <c r="ORV28" s="48"/>
      <c r="ORW28" s="48"/>
      <c r="ORX28" s="48"/>
      <c r="ORY28" s="48"/>
      <c r="ORZ28" s="48"/>
      <c r="OSA28" s="48"/>
      <c r="OSB28" s="48"/>
      <c r="OSC28" s="48"/>
      <c r="OSD28" s="48"/>
      <c r="OSE28" s="48"/>
      <c r="OSF28" s="48"/>
      <c r="OSG28" s="48"/>
      <c r="OSH28" s="48"/>
      <c r="OSI28" s="48"/>
      <c r="OSJ28" s="48"/>
      <c r="OSK28" s="48"/>
      <c r="OSL28" s="48"/>
      <c r="OSM28" s="48"/>
      <c r="OSN28" s="48"/>
      <c r="OSO28" s="48"/>
      <c r="OSP28" s="48"/>
      <c r="OSQ28" s="48"/>
      <c r="OSR28" s="48"/>
      <c r="OSS28" s="48"/>
      <c r="OST28" s="48"/>
      <c r="OSU28" s="48"/>
      <c r="OSV28" s="48"/>
      <c r="OSW28" s="48"/>
      <c r="OSX28" s="48"/>
      <c r="OSY28" s="48"/>
      <c r="OSZ28" s="48"/>
      <c r="OTA28" s="48"/>
      <c r="OTB28" s="48"/>
      <c r="OTC28" s="48"/>
      <c r="OTD28" s="48"/>
      <c r="OTE28" s="48"/>
      <c r="OTF28" s="48"/>
      <c r="OTG28" s="48"/>
      <c r="OTH28" s="48"/>
      <c r="OTI28" s="48"/>
      <c r="OTJ28" s="48"/>
      <c r="OTK28" s="48"/>
      <c r="OTL28" s="48"/>
      <c r="OTM28" s="48"/>
      <c r="OTN28" s="48"/>
      <c r="OTO28" s="48"/>
      <c r="OTP28" s="48"/>
      <c r="OTQ28" s="48"/>
      <c r="OTR28" s="48"/>
      <c r="OTS28" s="48"/>
      <c r="OTT28" s="48"/>
      <c r="OTU28" s="48"/>
      <c r="OTV28" s="48"/>
      <c r="OTW28" s="48"/>
      <c r="OTX28" s="48"/>
      <c r="OTY28" s="48"/>
      <c r="OTZ28" s="48"/>
      <c r="OUA28" s="48"/>
      <c r="OUB28" s="48"/>
      <c r="OUC28" s="48"/>
      <c r="OUD28" s="48"/>
      <c r="OUE28" s="48"/>
      <c r="OUF28" s="48"/>
      <c r="OUG28" s="48"/>
      <c r="OUH28" s="48"/>
      <c r="OUI28" s="48"/>
      <c r="OUJ28" s="48"/>
      <c r="OUK28" s="48"/>
      <c r="OUL28" s="48"/>
      <c r="OUM28" s="48"/>
      <c r="OUN28" s="48"/>
      <c r="OUO28" s="48"/>
      <c r="OUP28" s="48"/>
      <c r="OUQ28" s="48"/>
      <c r="OUR28" s="48"/>
      <c r="OUS28" s="48"/>
      <c r="OUT28" s="48"/>
      <c r="OUU28" s="48"/>
      <c r="OUV28" s="48"/>
      <c r="OUW28" s="48"/>
      <c r="OUX28" s="48"/>
      <c r="OUY28" s="48"/>
      <c r="OUZ28" s="48"/>
      <c r="OVA28" s="48"/>
      <c r="OVB28" s="48"/>
      <c r="OVC28" s="48"/>
      <c r="OVD28" s="48"/>
      <c r="OVE28" s="48"/>
      <c r="OVF28" s="48"/>
      <c r="OVG28" s="48"/>
      <c r="OVH28" s="48"/>
      <c r="OVI28" s="48"/>
      <c r="OVJ28" s="48"/>
      <c r="OVK28" s="48"/>
      <c r="OVL28" s="48"/>
      <c r="OVM28" s="48"/>
      <c r="OVN28" s="48"/>
      <c r="OVO28" s="48"/>
      <c r="OVP28" s="48"/>
      <c r="OVQ28" s="48"/>
      <c r="OVR28" s="48"/>
      <c r="OVS28" s="48"/>
      <c r="OVT28" s="48"/>
      <c r="OVU28" s="48"/>
      <c r="OVV28" s="48"/>
      <c r="OVW28" s="48"/>
      <c r="OVX28" s="48"/>
      <c r="OVY28" s="48"/>
      <c r="OVZ28" s="48"/>
      <c r="OWA28" s="48"/>
      <c r="OWB28" s="48"/>
      <c r="OWC28" s="48"/>
      <c r="OWD28" s="48"/>
      <c r="OWE28" s="48"/>
      <c r="OWF28" s="48"/>
      <c r="OWG28" s="48"/>
      <c r="OWH28" s="48"/>
      <c r="OWI28" s="48"/>
      <c r="OWJ28" s="48"/>
      <c r="OWK28" s="48"/>
      <c r="OWL28" s="48"/>
      <c r="OWM28" s="48"/>
      <c r="OWN28" s="48"/>
      <c r="OWO28" s="48"/>
      <c r="OWP28" s="48"/>
      <c r="OWQ28" s="48"/>
      <c r="OWR28" s="48"/>
      <c r="OWS28" s="48"/>
      <c r="OWT28" s="48"/>
      <c r="OWU28" s="48"/>
      <c r="OWV28" s="48"/>
      <c r="OWW28" s="48"/>
      <c r="OWX28" s="48"/>
      <c r="OWY28" s="48"/>
      <c r="OWZ28" s="48"/>
      <c r="OXA28" s="48"/>
      <c r="OXB28" s="48"/>
      <c r="OXC28" s="48"/>
      <c r="OXD28" s="48"/>
      <c r="OXE28" s="48"/>
      <c r="OXF28" s="48"/>
      <c r="OXG28" s="48"/>
      <c r="OXH28" s="48"/>
      <c r="OXI28" s="48"/>
      <c r="OXJ28" s="48"/>
      <c r="OXK28" s="48"/>
      <c r="OXL28" s="48"/>
      <c r="OXM28" s="48"/>
      <c r="OXN28" s="48"/>
      <c r="OXO28" s="48"/>
      <c r="OXP28" s="48"/>
      <c r="OXQ28" s="48"/>
      <c r="OXR28" s="48"/>
      <c r="OXS28" s="48"/>
      <c r="OXT28" s="48"/>
      <c r="OXU28" s="48"/>
      <c r="OXV28" s="48"/>
      <c r="OXW28" s="48"/>
      <c r="OXX28" s="48"/>
      <c r="OXY28" s="48"/>
      <c r="OXZ28" s="48"/>
      <c r="OYA28" s="48"/>
      <c r="OYB28" s="48"/>
      <c r="OYC28" s="48"/>
      <c r="OYD28" s="48"/>
      <c r="OYE28" s="48"/>
      <c r="OYF28" s="48"/>
      <c r="OYG28" s="48"/>
      <c r="OYH28" s="48"/>
      <c r="OYI28" s="48"/>
      <c r="OYJ28" s="48"/>
      <c r="OYK28" s="48"/>
      <c r="OYL28" s="48"/>
      <c r="OYM28" s="48"/>
      <c r="OYN28" s="48"/>
      <c r="OYO28" s="48"/>
      <c r="OYP28" s="48"/>
      <c r="OYQ28" s="48"/>
      <c r="OYR28" s="48"/>
      <c r="OYS28" s="48"/>
      <c r="OYT28" s="48"/>
      <c r="OYU28" s="48"/>
      <c r="OYV28" s="48"/>
      <c r="OYW28" s="48"/>
      <c r="OYX28" s="48"/>
      <c r="OYY28" s="48"/>
      <c r="OYZ28" s="48"/>
      <c r="OZA28" s="48"/>
      <c r="OZB28" s="48"/>
      <c r="OZC28" s="48"/>
      <c r="OZD28" s="48"/>
      <c r="OZE28" s="48"/>
      <c r="OZF28" s="48"/>
      <c r="OZG28" s="48"/>
      <c r="OZH28" s="48"/>
      <c r="OZI28" s="48"/>
      <c r="OZJ28" s="48"/>
      <c r="OZK28" s="48"/>
      <c r="OZL28" s="48"/>
      <c r="OZM28" s="48"/>
      <c r="OZN28" s="48"/>
      <c r="OZO28" s="48"/>
      <c r="OZP28" s="48"/>
      <c r="OZQ28" s="48"/>
      <c r="OZR28" s="48"/>
      <c r="OZS28" s="48"/>
      <c r="OZT28" s="48"/>
      <c r="OZU28" s="48"/>
      <c r="OZV28" s="48"/>
      <c r="OZW28" s="48"/>
      <c r="OZX28" s="48"/>
      <c r="OZY28" s="48"/>
      <c r="OZZ28" s="48"/>
      <c r="PAA28" s="48"/>
      <c r="PAB28" s="48"/>
      <c r="PAC28" s="48"/>
      <c r="PAD28" s="48"/>
      <c r="PAE28" s="48"/>
      <c r="PAF28" s="48"/>
      <c r="PAG28" s="48"/>
      <c r="PAH28" s="48"/>
      <c r="PAI28" s="48"/>
      <c r="PAJ28" s="48"/>
      <c r="PAK28" s="48"/>
      <c r="PAL28" s="48"/>
      <c r="PAM28" s="48"/>
      <c r="PAN28" s="48"/>
      <c r="PAO28" s="48"/>
      <c r="PAP28" s="48"/>
      <c r="PAQ28" s="48"/>
      <c r="PAR28" s="48"/>
      <c r="PAS28" s="48"/>
      <c r="PAT28" s="48"/>
      <c r="PAU28" s="48"/>
      <c r="PAV28" s="48"/>
      <c r="PAW28" s="48"/>
      <c r="PAX28" s="48"/>
      <c r="PAY28" s="48"/>
      <c r="PAZ28" s="48"/>
      <c r="PBA28" s="48"/>
      <c r="PBB28" s="48"/>
      <c r="PBC28" s="48"/>
      <c r="PBD28" s="48"/>
      <c r="PBE28" s="48"/>
      <c r="PBF28" s="48"/>
      <c r="PBG28" s="48"/>
      <c r="PBH28" s="48"/>
      <c r="PBI28" s="48"/>
      <c r="PBJ28" s="48"/>
      <c r="PBK28" s="48"/>
      <c r="PBL28" s="48"/>
      <c r="PBM28" s="48"/>
      <c r="PBN28" s="48"/>
      <c r="PBO28" s="48"/>
      <c r="PBP28" s="48"/>
      <c r="PBQ28" s="48"/>
      <c r="PBR28" s="48"/>
      <c r="PBS28" s="48"/>
      <c r="PBT28" s="48"/>
      <c r="PBU28" s="48"/>
      <c r="PBV28" s="48"/>
      <c r="PBW28" s="48"/>
      <c r="PBX28" s="48"/>
      <c r="PBY28" s="48"/>
      <c r="PBZ28" s="48"/>
      <c r="PCA28" s="48"/>
      <c r="PCB28" s="48"/>
      <c r="PCC28" s="48"/>
      <c r="PCD28" s="48"/>
      <c r="PCE28" s="48"/>
      <c r="PCF28" s="48"/>
      <c r="PCG28" s="48"/>
      <c r="PCH28" s="48"/>
      <c r="PCI28" s="48"/>
      <c r="PCJ28" s="48"/>
      <c r="PCK28" s="48"/>
      <c r="PCL28" s="48"/>
      <c r="PCM28" s="48"/>
      <c r="PCN28" s="48"/>
      <c r="PCO28" s="48"/>
      <c r="PCP28" s="48"/>
      <c r="PCQ28" s="48"/>
      <c r="PCR28" s="48"/>
      <c r="PCS28" s="48"/>
      <c r="PCT28" s="48"/>
      <c r="PCU28" s="48"/>
      <c r="PCV28" s="48"/>
      <c r="PCW28" s="48"/>
      <c r="PCX28" s="48"/>
      <c r="PCY28" s="48"/>
      <c r="PCZ28" s="48"/>
      <c r="PDA28" s="48"/>
      <c r="PDB28" s="48"/>
      <c r="PDC28" s="48"/>
      <c r="PDD28" s="48"/>
      <c r="PDE28" s="48"/>
      <c r="PDF28" s="48"/>
      <c r="PDG28" s="48"/>
      <c r="PDH28" s="48"/>
      <c r="PDI28" s="48"/>
      <c r="PDJ28" s="48"/>
      <c r="PDK28" s="48"/>
      <c r="PDL28" s="48"/>
      <c r="PDM28" s="48"/>
      <c r="PDN28" s="48"/>
      <c r="PDO28" s="48"/>
      <c r="PDP28" s="48"/>
      <c r="PDQ28" s="48"/>
      <c r="PDR28" s="48"/>
      <c r="PDS28" s="48"/>
      <c r="PDT28" s="48"/>
      <c r="PDU28" s="48"/>
      <c r="PDV28" s="48"/>
      <c r="PDW28" s="48"/>
      <c r="PDX28" s="48"/>
      <c r="PDY28" s="48"/>
      <c r="PDZ28" s="48"/>
      <c r="PEA28" s="48"/>
      <c r="PEB28" s="48"/>
      <c r="PEC28" s="48"/>
      <c r="PED28" s="48"/>
      <c r="PEE28" s="48"/>
      <c r="PEF28" s="48"/>
      <c r="PEG28" s="48"/>
      <c r="PEH28" s="48"/>
      <c r="PEI28" s="48"/>
      <c r="PEJ28" s="48"/>
      <c r="PEK28" s="48"/>
      <c r="PEL28" s="48"/>
      <c r="PEM28" s="48"/>
      <c r="PEN28" s="48"/>
      <c r="PEO28" s="48"/>
      <c r="PEP28" s="48"/>
      <c r="PEQ28" s="48"/>
      <c r="PER28" s="48"/>
      <c r="PES28" s="48"/>
      <c r="PET28" s="48"/>
      <c r="PEU28" s="48"/>
      <c r="PEV28" s="48"/>
      <c r="PEW28" s="48"/>
      <c r="PEX28" s="48"/>
      <c r="PEY28" s="48"/>
      <c r="PEZ28" s="48"/>
      <c r="PFA28" s="48"/>
      <c r="PFB28" s="48"/>
      <c r="PFC28" s="48"/>
      <c r="PFD28" s="48"/>
      <c r="PFE28" s="48"/>
      <c r="PFF28" s="48"/>
      <c r="PFG28" s="48"/>
      <c r="PFH28" s="48"/>
      <c r="PFI28" s="48"/>
      <c r="PFJ28" s="48"/>
      <c r="PFK28" s="48"/>
      <c r="PFL28" s="48"/>
      <c r="PFM28" s="48"/>
      <c r="PFN28" s="48"/>
      <c r="PFO28" s="48"/>
      <c r="PFP28" s="48"/>
      <c r="PFQ28" s="48"/>
      <c r="PFR28" s="48"/>
      <c r="PFS28" s="48"/>
      <c r="PFT28" s="48"/>
      <c r="PFU28" s="48"/>
      <c r="PFV28" s="48"/>
      <c r="PFW28" s="48"/>
      <c r="PFX28" s="48"/>
      <c r="PFY28" s="48"/>
      <c r="PFZ28" s="48"/>
      <c r="PGA28" s="48"/>
      <c r="PGB28" s="48"/>
      <c r="PGC28" s="48"/>
      <c r="PGD28" s="48"/>
      <c r="PGE28" s="48"/>
      <c r="PGF28" s="48"/>
      <c r="PGG28" s="48"/>
      <c r="PGH28" s="48"/>
      <c r="PGI28" s="48"/>
      <c r="PGJ28" s="48"/>
      <c r="PGK28" s="48"/>
      <c r="PGL28" s="48"/>
      <c r="PGM28" s="48"/>
      <c r="PGN28" s="48"/>
      <c r="PGO28" s="48"/>
      <c r="PGP28" s="48"/>
      <c r="PGQ28" s="48"/>
      <c r="PGR28" s="48"/>
      <c r="PGS28" s="48"/>
      <c r="PGT28" s="48"/>
      <c r="PGU28" s="48"/>
      <c r="PGV28" s="48"/>
      <c r="PGW28" s="48"/>
      <c r="PGX28" s="48"/>
      <c r="PGY28" s="48"/>
      <c r="PGZ28" s="48"/>
      <c r="PHA28" s="48"/>
      <c r="PHB28" s="48"/>
      <c r="PHC28" s="48"/>
      <c r="PHD28" s="48"/>
      <c r="PHE28" s="48"/>
      <c r="PHF28" s="48"/>
      <c r="PHG28" s="48"/>
      <c r="PHH28" s="48"/>
      <c r="PHI28" s="48"/>
      <c r="PHJ28" s="48"/>
      <c r="PHK28" s="48"/>
      <c r="PHL28" s="48"/>
      <c r="PHM28" s="48"/>
      <c r="PHN28" s="48"/>
      <c r="PHO28" s="48"/>
      <c r="PHP28" s="48"/>
      <c r="PHQ28" s="48"/>
      <c r="PHR28" s="48"/>
      <c r="PHS28" s="48"/>
      <c r="PHT28" s="48"/>
      <c r="PHU28" s="48"/>
      <c r="PHV28" s="48"/>
      <c r="PHW28" s="48"/>
      <c r="PHX28" s="48"/>
      <c r="PHY28" s="48"/>
      <c r="PHZ28" s="48"/>
      <c r="PIA28" s="48"/>
      <c r="PIB28" s="48"/>
      <c r="PIC28" s="48"/>
      <c r="PID28" s="48"/>
      <c r="PIE28" s="48"/>
      <c r="PIF28" s="48"/>
      <c r="PIG28" s="48"/>
      <c r="PIH28" s="48"/>
      <c r="PII28" s="48"/>
      <c r="PIJ28" s="48"/>
      <c r="PIK28" s="48"/>
      <c r="PIL28" s="48"/>
      <c r="PIM28" s="48"/>
      <c r="PIN28" s="48"/>
      <c r="PIO28" s="48"/>
      <c r="PIP28" s="48"/>
      <c r="PIQ28" s="48"/>
      <c r="PIR28" s="48"/>
      <c r="PIS28" s="48"/>
      <c r="PIT28" s="48"/>
      <c r="PIU28" s="48"/>
      <c r="PIV28" s="48"/>
      <c r="PIW28" s="48"/>
      <c r="PIX28" s="48"/>
      <c r="PIY28" s="48"/>
      <c r="PIZ28" s="48"/>
      <c r="PJA28" s="48"/>
      <c r="PJB28" s="48"/>
      <c r="PJC28" s="48"/>
      <c r="PJD28" s="48"/>
      <c r="PJE28" s="48"/>
      <c r="PJF28" s="48"/>
      <c r="PJG28" s="48"/>
      <c r="PJH28" s="48"/>
      <c r="PJI28" s="48"/>
      <c r="PJJ28" s="48"/>
      <c r="PJK28" s="48"/>
      <c r="PJL28" s="48"/>
      <c r="PJM28" s="48"/>
      <c r="PJN28" s="48"/>
      <c r="PJO28" s="48"/>
      <c r="PJP28" s="48"/>
      <c r="PJQ28" s="48"/>
      <c r="PJR28" s="48"/>
      <c r="PJS28" s="48"/>
      <c r="PJT28" s="48"/>
      <c r="PJU28" s="48"/>
      <c r="PJV28" s="48"/>
      <c r="PJW28" s="48"/>
      <c r="PJX28" s="48"/>
      <c r="PJY28" s="48"/>
      <c r="PJZ28" s="48"/>
      <c r="PKA28" s="48"/>
      <c r="PKB28" s="48"/>
      <c r="PKC28" s="48"/>
      <c r="PKD28" s="48"/>
      <c r="PKE28" s="48"/>
      <c r="PKF28" s="48"/>
      <c r="PKG28" s="48"/>
      <c r="PKH28" s="48"/>
      <c r="PKI28" s="48"/>
      <c r="PKJ28" s="48"/>
      <c r="PKK28" s="48"/>
      <c r="PKL28" s="48"/>
      <c r="PKM28" s="48"/>
      <c r="PKN28" s="48"/>
      <c r="PKO28" s="48"/>
      <c r="PKP28" s="48"/>
      <c r="PKQ28" s="48"/>
      <c r="PKR28" s="48"/>
      <c r="PKS28" s="48"/>
      <c r="PKT28" s="48"/>
      <c r="PKU28" s="48"/>
      <c r="PKV28" s="48"/>
      <c r="PKW28" s="48"/>
      <c r="PKX28" s="48"/>
      <c r="PKY28" s="48"/>
      <c r="PKZ28" s="48"/>
      <c r="PLA28" s="48"/>
      <c r="PLB28" s="48"/>
      <c r="PLC28" s="48"/>
      <c r="PLD28" s="48"/>
      <c r="PLE28" s="48"/>
      <c r="PLF28" s="48"/>
      <c r="PLG28" s="48"/>
      <c r="PLH28" s="48"/>
      <c r="PLI28" s="48"/>
      <c r="PLJ28" s="48"/>
      <c r="PLK28" s="48"/>
      <c r="PLL28" s="48"/>
      <c r="PLM28" s="48"/>
      <c r="PLN28" s="48"/>
      <c r="PLO28" s="48"/>
      <c r="PLP28" s="48"/>
      <c r="PLQ28" s="48"/>
      <c r="PLR28" s="48"/>
      <c r="PLS28" s="48"/>
      <c r="PLT28" s="48"/>
      <c r="PLU28" s="48"/>
      <c r="PLV28" s="48"/>
      <c r="PLW28" s="48"/>
      <c r="PLX28" s="48"/>
      <c r="PLY28" s="48"/>
      <c r="PLZ28" s="48"/>
      <c r="PMA28" s="48"/>
      <c r="PMB28" s="48"/>
      <c r="PMC28" s="48"/>
      <c r="PMD28" s="48"/>
      <c r="PME28" s="48"/>
      <c r="PMF28" s="48"/>
      <c r="PMG28" s="48"/>
      <c r="PMH28" s="48"/>
      <c r="PMI28" s="48"/>
      <c r="PMJ28" s="48"/>
      <c r="PMK28" s="48"/>
      <c r="PML28" s="48"/>
      <c r="PMM28" s="48"/>
      <c r="PMN28" s="48"/>
      <c r="PMO28" s="48"/>
      <c r="PMP28" s="48"/>
      <c r="PMQ28" s="48"/>
      <c r="PMR28" s="48"/>
      <c r="PMS28" s="48"/>
      <c r="PMT28" s="48"/>
      <c r="PMU28" s="48"/>
      <c r="PMV28" s="48"/>
      <c r="PMW28" s="48"/>
      <c r="PMX28" s="48"/>
      <c r="PMY28" s="48"/>
      <c r="PMZ28" s="48"/>
      <c r="PNA28" s="48"/>
      <c r="PNB28" s="48"/>
      <c r="PNC28" s="48"/>
      <c r="PND28" s="48"/>
      <c r="PNE28" s="48"/>
      <c r="PNF28" s="48"/>
      <c r="PNG28" s="48"/>
      <c r="PNH28" s="48"/>
      <c r="PNI28" s="48"/>
      <c r="PNJ28" s="48"/>
      <c r="PNK28" s="48"/>
      <c r="PNL28" s="48"/>
      <c r="PNM28" s="48"/>
      <c r="PNN28" s="48"/>
      <c r="PNO28" s="48"/>
      <c r="PNP28" s="48"/>
      <c r="PNQ28" s="48"/>
      <c r="PNR28" s="48"/>
      <c r="PNS28" s="48"/>
      <c r="PNT28" s="48"/>
      <c r="PNU28" s="48"/>
      <c r="PNV28" s="48"/>
      <c r="PNW28" s="48"/>
      <c r="PNX28" s="48"/>
      <c r="PNY28" s="48"/>
      <c r="PNZ28" s="48"/>
      <c r="POA28" s="48"/>
      <c r="POB28" s="48"/>
      <c r="POC28" s="48"/>
      <c r="POD28" s="48"/>
      <c r="POE28" s="48"/>
      <c r="POF28" s="48"/>
      <c r="POG28" s="48"/>
      <c r="POH28" s="48"/>
      <c r="POI28" s="48"/>
      <c r="POJ28" s="48"/>
      <c r="POK28" s="48"/>
      <c r="POL28" s="48"/>
      <c r="POM28" s="48"/>
      <c r="PON28" s="48"/>
      <c r="POO28" s="48"/>
      <c r="POP28" s="48"/>
      <c r="POQ28" s="48"/>
      <c r="POR28" s="48"/>
      <c r="POS28" s="48"/>
      <c r="POT28" s="48"/>
      <c r="POU28" s="48"/>
      <c r="POV28" s="48"/>
      <c r="POW28" s="48"/>
      <c r="POX28" s="48"/>
      <c r="POY28" s="48"/>
      <c r="POZ28" s="48"/>
      <c r="PPA28" s="48"/>
      <c r="PPB28" s="48"/>
      <c r="PPC28" s="48"/>
      <c r="PPD28" s="48"/>
      <c r="PPE28" s="48"/>
      <c r="PPF28" s="48"/>
      <c r="PPG28" s="48"/>
      <c r="PPH28" s="48"/>
      <c r="PPI28" s="48"/>
      <c r="PPJ28" s="48"/>
      <c r="PPK28" s="48"/>
      <c r="PPL28" s="48"/>
      <c r="PPM28" s="48"/>
      <c r="PPN28" s="48"/>
      <c r="PPO28" s="48"/>
      <c r="PPP28" s="48"/>
      <c r="PPQ28" s="48"/>
      <c r="PPR28" s="48"/>
      <c r="PPS28" s="48"/>
      <c r="PPT28" s="48"/>
      <c r="PPU28" s="48"/>
      <c r="PPV28" s="48"/>
      <c r="PPW28" s="48"/>
      <c r="PPX28" s="48"/>
      <c r="PPY28" s="48"/>
      <c r="PPZ28" s="48"/>
      <c r="PQA28" s="48"/>
      <c r="PQB28" s="48"/>
      <c r="PQC28" s="48"/>
      <c r="PQD28" s="48"/>
      <c r="PQE28" s="48"/>
      <c r="PQF28" s="48"/>
      <c r="PQG28" s="48"/>
      <c r="PQH28" s="48"/>
      <c r="PQI28" s="48"/>
      <c r="PQJ28" s="48"/>
      <c r="PQK28" s="48"/>
      <c r="PQL28" s="48"/>
      <c r="PQM28" s="48"/>
      <c r="PQN28" s="48"/>
      <c r="PQO28" s="48"/>
      <c r="PQP28" s="48"/>
      <c r="PQQ28" s="48"/>
      <c r="PQR28" s="48"/>
      <c r="PQS28" s="48"/>
      <c r="PQT28" s="48"/>
      <c r="PQU28" s="48"/>
      <c r="PQV28" s="48"/>
      <c r="PQW28" s="48"/>
      <c r="PQX28" s="48"/>
      <c r="PQY28" s="48"/>
      <c r="PQZ28" s="48"/>
      <c r="PRA28" s="48"/>
      <c r="PRB28" s="48"/>
      <c r="PRC28" s="48"/>
      <c r="PRD28" s="48"/>
      <c r="PRE28" s="48"/>
      <c r="PRF28" s="48"/>
      <c r="PRG28" s="48"/>
      <c r="PRH28" s="48"/>
      <c r="PRI28" s="48"/>
      <c r="PRJ28" s="48"/>
      <c r="PRK28" s="48"/>
      <c r="PRL28" s="48"/>
      <c r="PRM28" s="48"/>
      <c r="PRN28" s="48"/>
      <c r="PRO28" s="48"/>
      <c r="PRP28" s="48"/>
      <c r="PRQ28" s="48"/>
      <c r="PRR28" s="48"/>
      <c r="PRS28" s="48"/>
      <c r="PRT28" s="48"/>
      <c r="PRU28" s="48"/>
      <c r="PRV28" s="48"/>
      <c r="PRW28" s="48"/>
      <c r="PRX28" s="48"/>
      <c r="PRY28" s="48"/>
      <c r="PRZ28" s="48"/>
      <c r="PSA28" s="48"/>
      <c r="PSB28" s="48"/>
      <c r="PSC28" s="48"/>
      <c r="PSD28" s="48"/>
      <c r="PSE28" s="48"/>
      <c r="PSF28" s="48"/>
      <c r="PSG28" s="48"/>
      <c r="PSH28" s="48"/>
      <c r="PSI28" s="48"/>
      <c r="PSJ28" s="48"/>
      <c r="PSK28" s="48"/>
      <c r="PSL28" s="48"/>
      <c r="PSM28" s="48"/>
      <c r="PSN28" s="48"/>
      <c r="PSO28" s="48"/>
      <c r="PSP28" s="48"/>
      <c r="PSQ28" s="48"/>
      <c r="PSR28" s="48"/>
      <c r="PSS28" s="48"/>
      <c r="PST28" s="48"/>
      <c r="PSU28" s="48"/>
      <c r="PSV28" s="48"/>
      <c r="PSW28" s="48"/>
      <c r="PSX28" s="48"/>
      <c r="PSY28" s="48"/>
      <c r="PSZ28" s="48"/>
      <c r="PTA28" s="48"/>
      <c r="PTB28" s="48"/>
      <c r="PTC28" s="48"/>
      <c r="PTD28" s="48"/>
      <c r="PTE28" s="48"/>
      <c r="PTF28" s="48"/>
      <c r="PTG28" s="48"/>
      <c r="PTH28" s="48"/>
      <c r="PTI28" s="48"/>
      <c r="PTJ28" s="48"/>
      <c r="PTK28" s="48"/>
      <c r="PTL28" s="48"/>
      <c r="PTM28" s="48"/>
      <c r="PTN28" s="48"/>
      <c r="PTO28" s="48"/>
      <c r="PTP28" s="48"/>
      <c r="PTQ28" s="48"/>
      <c r="PTR28" s="48"/>
      <c r="PTS28" s="48"/>
      <c r="PTT28" s="48"/>
      <c r="PTU28" s="48"/>
      <c r="PTV28" s="48"/>
      <c r="PTW28" s="48"/>
      <c r="PTX28" s="48"/>
      <c r="PTY28" s="48"/>
      <c r="PTZ28" s="48"/>
      <c r="PUA28" s="48"/>
      <c r="PUB28" s="48"/>
      <c r="PUC28" s="48"/>
      <c r="PUD28" s="48"/>
      <c r="PUE28" s="48"/>
      <c r="PUF28" s="48"/>
      <c r="PUG28" s="48"/>
      <c r="PUH28" s="48"/>
      <c r="PUI28" s="48"/>
      <c r="PUJ28" s="48"/>
      <c r="PUK28" s="48"/>
      <c r="PUL28" s="48"/>
      <c r="PUM28" s="48"/>
      <c r="PUN28" s="48"/>
      <c r="PUO28" s="48"/>
      <c r="PUP28" s="48"/>
      <c r="PUQ28" s="48"/>
      <c r="PUR28" s="48"/>
      <c r="PUS28" s="48"/>
      <c r="PUT28" s="48"/>
      <c r="PUU28" s="48"/>
      <c r="PUV28" s="48"/>
      <c r="PUW28" s="48"/>
      <c r="PUX28" s="48"/>
      <c r="PUY28" s="48"/>
      <c r="PUZ28" s="48"/>
      <c r="PVA28" s="48"/>
      <c r="PVB28" s="48"/>
      <c r="PVC28" s="48"/>
      <c r="PVD28" s="48"/>
      <c r="PVE28" s="48"/>
      <c r="PVF28" s="48"/>
      <c r="PVG28" s="48"/>
      <c r="PVH28" s="48"/>
      <c r="PVI28" s="48"/>
      <c r="PVJ28" s="48"/>
      <c r="PVK28" s="48"/>
      <c r="PVL28" s="48"/>
      <c r="PVM28" s="48"/>
      <c r="PVN28" s="48"/>
      <c r="PVO28" s="48"/>
      <c r="PVP28" s="48"/>
      <c r="PVQ28" s="48"/>
      <c r="PVR28" s="48"/>
      <c r="PVS28" s="48"/>
      <c r="PVT28" s="48"/>
      <c r="PVU28" s="48"/>
      <c r="PVV28" s="48"/>
      <c r="PVW28" s="48"/>
      <c r="PVX28" s="48"/>
      <c r="PVY28" s="48"/>
      <c r="PVZ28" s="48"/>
      <c r="PWA28" s="48"/>
      <c r="PWB28" s="48"/>
      <c r="PWC28" s="48"/>
      <c r="PWD28" s="48"/>
      <c r="PWE28" s="48"/>
      <c r="PWF28" s="48"/>
      <c r="PWG28" s="48"/>
      <c r="PWH28" s="48"/>
      <c r="PWI28" s="48"/>
      <c r="PWJ28" s="48"/>
      <c r="PWK28" s="48"/>
      <c r="PWL28" s="48"/>
      <c r="PWM28" s="48"/>
      <c r="PWN28" s="48"/>
      <c r="PWO28" s="48"/>
      <c r="PWP28" s="48"/>
      <c r="PWQ28" s="48"/>
      <c r="PWR28" s="48"/>
      <c r="PWS28" s="48"/>
      <c r="PWT28" s="48"/>
      <c r="PWU28" s="48"/>
      <c r="PWV28" s="48"/>
      <c r="PWW28" s="48"/>
      <c r="PWX28" s="48"/>
      <c r="PWY28" s="48"/>
      <c r="PWZ28" s="48"/>
      <c r="PXA28" s="48"/>
      <c r="PXB28" s="48"/>
      <c r="PXC28" s="48"/>
      <c r="PXD28" s="48"/>
      <c r="PXE28" s="48"/>
      <c r="PXF28" s="48"/>
      <c r="PXG28" s="48"/>
      <c r="PXH28" s="48"/>
      <c r="PXI28" s="48"/>
      <c r="PXJ28" s="48"/>
      <c r="PXK28" s="48"/>
      <c r="PXL28" s="48"/>
      <c r="PXM28" s="48"/>
      <c r="PXN28" s="48"/>
      <c r="PXO28" s="48"/>
      <c r="PXP28" s="48"/>
      <c r="PXQ28" s="48"/>
      <c r="PXR28" s="48"/>
      <c r="PXS28" s="48"/>
      <c r="PXT28" s="48"/>
      <c r="PXU28" s="48"/>
      <c r="PXV28" s="48"/>
      <c r="PXW28" s="48"/>
      <c r="PXX28" s="48"/>
      <c r="PXY28" s="48"/>
      <c r="PXZ28" s="48"/>
      <c r="PYA28" s="48"/>
      <c r="PYB28" s="48"/>
      <c r="PYC28" s="48"/>
      <c r="PYD28" s="48"/>
      <c r="PYE28" s="48"/>
      <c r="PYF28" s="48"/>
      <c r="PYG28" s="48"/>
      <c r="PYH28" s="48"/>
      <c r="PYI28" s="48"/>
      <c r="PYJ28" s="48"/>
      <c r="PYK28" s="48"/>
      <c r="PYL28" s="48"/>
      <c r="PYM28" s="48"/>
      <c r="PYN28" s="48"/>
      <c r="PYO28" s="48"/>
      <c r="PYP28" s="48"/>
      <c r="PYQ28" s="48"/>
      <c r="PYR28" s="48"/>
      <c r="PYS28" s="48"/>
      <c r="PYT28" s="48"/>
      <c r="PYU28" s="48"/>
      <c r="PYV28" s="48"/>
      <c r="PYW28" s="48"/>
      <c r="PYX28" s="48"/>
      <c r="PYY28" s="48"/>
      <c r="PYZ28" s="48"/>
      <c r="PZA28" s="48"/>
      <c r="PZB28" s="48"/>
      <c r="PZC28" s="48"/>
      <c r="PZD28" s="48"/>
      <c r="PZE28" s="48"/>
      <c r="PZF28" s="48"/>
      <c r="PZG28" s="48"/>
      <c r="PZH28" s="48"/>
      <c r="PZI28" s="48"/>
      <c r="PZJ28" s="48"/>
      <c r="PZK28" s="48"/>
      <c r="PZL28" s="48"/>
      <c r="PZM28" s="48"/>
      <c r="PZN28" s="48"/>
      <c r="PZO28" s="48"/>
      <c r="PZP28" s="48"/>
      <c r="PZQ28" s="48"/>
      <c r="PZR28" s="48"/>
      <c r="PZS28" s="48"/>
      <c r="PZT28" s="48"/>
      <c r="PZU28" s="48"/>
      <c r="PZV28" s="48"/>
      <c r="PZW28" s="48"/>
      <c r="PZX28" s="48"/>
      <c r="PZY28" s="48"/>
      <c r="PZZ28" s="48"/>
      <c r="QAA28" s="48"/>
      <c r="QAB28" s="48"/>
      <c r="QAC28" s="48"/>
      <c r="QAD28" s="48"/>
      <c r="QAE28" s="48"/>
      <c r="QAF28" s="48"/>
      <c r="QAG28" s="48"/>
      <c r="QAH28" s="48"/>
      <c r="QAI28" s="48"/>
      <c r="QAJ28" s="48"/>
      <c r="QAK28" s="48"/>
      <c r="QAL28" s="48"/>
      <c r="QAM28" s="48"/>
      <c r="QAN28" s="48"/>
      <c r="QAO28" s="48"/>
      <c r="QAP28" s="48"/>
      <c r="QAQ28" s="48"/>
      <c r="QAR28" s="48"/>
      <c r="QAS28" s="48"/>
      <c r="QAT28" s="48"/>
      <c r="QAU28" s="48"/>
      <c r="QAV28" s="48"/>
      <c r="QAW28" s="48"/>
      <c r="QAX28" s="48"/>
      <c r="QAY28" s="48"/>
      <c r="QAZ28" s="48"/>
      <c r="QBA28" s="48"/>
      <c r="QBB28" s="48"/>
      <c r="QBC28" s="48"/>
      <c r="QBD28" s="48"/>
      <c r="QBE28" s="48"/>
      <c r="QBF28" s="48"/>
      <c r="QBG28" s="48"/>
      <c r="QBH28" s="48"/>
      <c r="QBI28" s="48"/>
      <c r="QBJ28" s="48"/>
      <c r="QBK28" s="48"/>
      <c r="QBL28" s="48"/>
      <c r="QBM28" s="48"/>
      <c r="QBN28" s="48"/>
      <c r="QBO28" s="48"/>
      <c r="QBP28" s="48"/>
      <c r="QBQ28" s="48"/>
      <c r="QBR28" s="48"/>
      <c r="QBS28" s="48"/>
      <c r="QBT28" s="48"/>
      <c r="QBU28" s="48"/>
      <c r="QBV28" s="48"/>
      <c r="QBW28" s="48"/>
      <c r="QBX28" s="48"/>
      <c r="QBY28" s="48"/>
      <c r="QBZ28" s="48"/>
      <c r="QCA28" s="48"/>
      <c r="QCB28" s="48"/>
      <c r="QCC28" s="48"/>
      <c r="QCD28" s="48"/>
      <c r="QCE28" s="48"/>
      <c r="QCF28" s="48"/>
      <c r="QCG28" s="48"/>
      <c r="QCH28" s="48"/>
      <c r="QCI28" s="48"/>
      <c r="QCJ28" s="48"/>
      <c r="QCK28" s="48"/>
      <c r="QCL28" s="48"/>
      <c r="QCM28" s="48"/>
      <c r="QCN28" s="48"/>
      <c r="QCO28" s="48"/>
      <c r="QCP28" s="48"/>
      <c r="QCQ28" s="48"/>
      <c r="QCR28" s="48"/>
      <c r="QCS28" s="48"/>
      <c r="QCT28" s="48"/>
      <c r="QCU28" s="48"/>
      <c r="QCV28" s="48"/>
      <c r="QCW28" s="48"/>
      <c r="QCX28" s="48"/>
      <c r="QCY28" s="48"/>
      <c r="QCZ28" s="48"/>
      <c r="QDA28" s="48"/>
      <c r="QDB28" s="48"/>
      <c r="QDC28" s="48"/>
      <c r="QDD28" s="48"/>
      <c r="QDE28" s="48"/>
      <c r="QDF28" s="48"/>
      <c r="QDG28" s="48"/>
      <c r="QDH28" s="48"/>
      <c r="QDI28" s="48"/>
      <c r="QDJ28" s="48"/>
      <c r="QDK28" s="48"/>
      <c r="QDL28" s="48"/>
      <c r="QDM28" s="48"/>
      <c r="QDN28" s="48"/>
      <c r="QDO28" s="48"/>
      <c r="QDP28" s="48"/>
      <c r="QDQ28" s="48"/>
      <c r="QDR28" s="48"/>
      <c r="QDS28" s="48"/>
      <c r="QDT28" s="48"/>
      <c r="QDU28" s="48"/>
      <c r="QDV28" s="48"/>
      <c r="QDW28" s="48"/>
      <c r="QDX28" s="48"/>
      <c r="QDY28" s="48"/>
      <c r="QDZ28" s="48"/>
      <c r="QEA28" s="48"/>
      <c r="QEB28" s="48"/>
      <c r="QEC28" s="48"/>
      <c r="QED28" s="48"/>
      <c r="QEE28" s="48"/>
      <c r="QEF28" s="48"/>
      <c r="QEG28" s="48"/>
      <c r="QEH28" s="48"/>
      <c r="QEI28" s="48"/>
      <c r="QEJ28" s="48"/>
      <c r="QEK28" s="48"/>
      <c r="QEL28" s="48"/>
      <c r="QEM28" s="48"/>
      <c r="QEN28" s="48"/>
      <c r="QEO28" s="48"/>
      <c r="QEP28" s="48"/>
      <c r="QEQ28" s="48"/>
      <c r="QER28" s="48"/>
      <c r="QES28" s="48"/>
      <c r="QET28" s="48"/>
      <c r="QEU28" s="48"/>
      <c r="QEV28" s="48"/>
      <c r="QEW28" s="48"/>
      <c r="QEX28" s="48"/>
      <c r="QEY28" s="48"/>
      <c r="QEZ28" s="48"/>
      <c r="QFA28" s="48"/>
      <c r="QFB28" s="48"/>
      <c r="QFC28" s="48"/>
      <c r="QFD28" s="48"/>
      <c r="QFE28" s="48"/>
      <c r="QFF28" s="48"/>
      <c r="QFG28" s="48"/>
      <c r="QFH28" s="48"/>
      <c r="QFI28" s="48"/>
      <c r="QFJ28" s="48"/>
      <c r="QFK28" s="48"/>
      <c r="QFL28" s="48"/>
      <c r="QFM28" s="48"/>
      <c r="QFN28" s="48"/>
      <c r="QFO28" s="48"/>
      <c r="QFP28" s="48"/>
      <c r="QFQ28" s="48"/>
      <c r="QFR28" s="48"/>
      <c r="QFS28" s="48"/>
      <c r="QFT28" s="48"/>
      <c r="QFU28" s="48"/>
      <c r="QFV28" s="48"/>
      <c r="QFW28" s="48"/>
      <c r="QFX28" s="48"/>
      <c r="QFY28" s="48"/>
      <c r="QFZ28" s="48"/>
      <c r="QGA28" s="48"/>
      <c r="QGB28" s="48"/>
      <c r="QGC28" s="48"/>
      <c r="QGD28" s="48"/>
      <c r="QGE28" s="48"/>
      <c r="QGF28" s="48"/>
      <c r="QGG28" s="48"/>
      <c r="QGH28" s="48"/>
      <c r="QGI28" s="48"/>
      <c r="QGJ28" s="48"/>
      <c r="QGK28" s="48"/>
      <c r="QGL28" s="48"/>
      <c r="QGM28" s="48"/>
      <c r="QGN28" s="48"/>
      <c r="QGO28" s="48"/>
      <c r="QGP28" s="48"/>
      <c r="QGQ28" s="48"/>
      <c r="QGR28" s="48"/>
      <c r="QGS28" s="48"/>
      <c r="QGT28" s="48"/>
      <c r="QGU28" s="48"/>
      <c r="QGV28" s="48"/>
      <c r="QGW28" s="48"/>
      <c r="QGX28" s="48"/>
      <c r="QGY28" s="48"/>
      <c r="QGZ28" s="48"/>
      <c r="QHA28" s="48"/>
      <c r="QHB28" s="48"/>
      <c r="QHC28" s="48"/>
      <c r="QHD28" s="48"/>
      <c r="QHE28" s="48"/>
      <c r="QHF28" s="48"/>
      <c r="QHG28" s="48"/>
      <c r="QHH28" s="48"/>
      <c r="QHI28" s="48"/>
      <c r="QHJ28" s="48"/>
      <c r="QHK28" s="48"/>
      <c r="QHL28" s="48"/>
      <c r="QHM28" s="48"/>
      <c r="QHN28" s="48"/>
      <c r="QHO28" s="48"/>
      <c r="QHP28" s="48"/>
      <c r="QHQ28" s="48"/>
      <c r="QHR28" s="48"/>
      <c r="QHS28" s="48"/>
      <c r="QHT28" s="48"/>
      <c r="QHU28" s="48"/>
      <c r="QHV28" s="48"/>
      <c r="QHW28" s="48"/>
      <c r="QHX28" s="48"/>
      <c r="QHY28" s="48"/>
      <c r="QHZ28" s="48"/>
      <c r="QIA28" s="48"/>
      <c r="QIB28" s="48"/>
      <c r="QIC28" s="48"/>
      <c r="QID28" s="48"/>
      <c r="QIE28" s="48"/>
      <c r="QIF28" s="48"/>
      <c r="QIG28" s="48"/>
      <c r="QIH28" s="48"/>
      <c r="QII28" s="48"/>
      <c r="QIJ28" s="48"/>
      <c r="QIK28" s="48"/>
      <c r="QIL28" s="48"/>
      <c r="QIM28" s="48"/>
      <c r="QIN28" s="48"/>
      <c r="QIO28" s="48"/>
      <c r="QIP28" s="48"/>
      <c r="QIQ28" s="48"/>
      <c r="QIR28" s="48"/>
      <c r="QIS28" s="48"/>
      <c r="QIT28" s="48"/>
      <c r="QIU28" s="48"/>
      <c r="QIV28" s="48"/>
      <c r="QIW28" s="48"/>
      <c r="QIX28" s="48"/>
      <c r="QIY28" s="48"/>
      <c r="QIZ28" s="48"/>
      <c r="QJA28" s="48"/>
      <c r="QJB28" s="48"/>
      <c r="QJC28" s="48"/>
      <c r="QJD28" s="48"/>
      <c r="QJE28" s="48"/>
      <c r="QJF28" s="48"/>
      <c r="QJG28" s="48"/>
      <c r="QJH28" s="48"/>
      <c r="QJI28" s="48"/>
      <c r="QJJ28" s="48"/>
      <c r="QJK28" s="48"/>
      <c r="QJL28" s="48"/>
      <c r="QJM28" s="48"/>
      <c r="QJN28" s="48"/>
      <c r="QJO28" s="48"/>
      <c r="QJP28" s="48"/>
      <c r="QJQ28" s="48"/>
      <c r="QJR28" s="48"/>
      <c r="QJS28" s="48"/>
      <c r="QJT28" s="48"/>
      <c r="QJU28" s="48"/>
      <c r="QJV28" s="48"/>
      <c r="QJW28" s="48"/>
      <c r="QJX28" s="48"/>
      <c r="QJY28" s="48"/>
      <c r="QJZ28" s="48"/>
      <c r="QKA28" s="48"/>
      <c r="QKB28" s="48"/>
      <c r="QKC28" s="48"/>
      <c r="QKD28" s="48"/>
      <c r="QKE28" s="48"/>
      <c r="QKF28" s="48"/>
      <c r="QKG28" s="48"/>
      <c r="QKH28" s="48"/>
      <c r="QKI28" s="48"/>
      <c r="QKJ28" s="48"/>
      <c r="QKK28" s="48"/>
      <c r="QKL28" s="48"/>
      <c r="QKM28" s="48"/>
      <c r="QKN28" s="48"/>
      <c r="QKO28" s="48"/>
      <c r="QKP28" s="48"/>
      <c r="QKQ28" s="48"/>
      <c r="QKR28" s="48"/>
      <c r="QKS28" s="48"/>
      <c r="QKT28" s="48"/>
      <c r="QKU28" s="48"/>
      <c r="QKV28" s="48"/>
      <c r="QKW28" s="48"/>
      <c r="QKX28" s="48"/>
      <c r="QKY28" s="48"/>
      <c r="QKZ28" s="48"/>
      <c r="QLA28" s="48"/>
      <c r="QLB28" s="48"/>
      <c r="QLC28" s="48"/>
      <c r="QLD28" s="48"/>
      <c r="QLE28" s="48"/>
      <c r="QLF28" s="48"/>
      <c r="QLG28" s="48"/>
      <c r="QLH28" s="48"/>
      <c r="QLI28" s="48"/>
      <c r="QLJ28" s="48"/>
      <c r="QLK28" s="48"/>
      <c r="QLL28" s="48"/>
      <c r="QLM28" s="48"/>
      <c r="QLN28" s="48"/>
      <c r="QLO28" s="48"/>
      <c r="QLP28" s="48"/>
      <c r="QLQ28" s="48"/>
      <c r="QLR28" s="48"/>
      <c r="QLS28" s="48"/>
      <c r="QLT28" s="48"/>
      <c r="QLU28" s="48"/>
      <c r="QLV28" s="48"/>
      <c r="QLW28" s="48"/>
      <c r="QLX28" s="48"/>
      <c r="QLY28" s="48"/>
      <c r="QLZ28" s="48"/>
      <c r="QMA28" s="48"/>
      <c r="QMB28" s="48"/>
      <c r="QMC28" s="48"/>
      <c r="QMD28" s="48"/>
      <c r="QME28" s="48"/>
      <c r="QMF28" s="48"/>
      <c r="QMG28" s="48"/>
      <c r="QMH28" s="48"/>
      <c r="QMI28" s="48"/>
      <c r="QMJ28" s="48"/>
      <c r="QMK28" s="48"/>
      <c r="QML28" s="48"/>
      <c r="QMM28" s="48"/>
      <c r="QMN28" s="48"/>
      <c r="QMO28" s="48"/>
      <c r="QMP28" s="48"/>
      <c r="QMQ28" s="48"/>
      <c r="QMR28" s="48"/>
      <c r="QMS28" s="48"/>
      <c r="QMT28" s="48"/>
      <c r="QMU28" s="48"/>
      <c r="QMV28" s="48"/>
      <c r="QMW28" s="48"/>
      <c r="QMX28" s="48"/>
      <c r="QMY28" s="48"/>
      <c r="QMZ28" s="48"/>
      <c r="QNA28" s="48"/>
      <c r="QNB28" s="48"/>
      <c r="QNC28" s="48"/>
      <c r="QND28" s="48"/>
      <c r="QNE28" s="48"/>
      <c r="QNF28" s="48"/>
      <c r="QNG28" s="48"/>
      <c r="QNH28" s="48"/>
      <c r="QNI28" s="48"/>
      <c r="QNJ28" s="48"/>
      <c r="QNK28" s="48"/>
      <c r="QNL28" s="48"/>
      <c r="QNM28" s="48"/>
      <c r="QNN28" s="48"/>
      <c r="QNO28" s="48"/>
      <c r="QNP28" s="48"/>
      <c r="QNQ28" s="48"/>
      <c r="QNR28" s="48"/>
      <c r="QNS28" s="48"/>
      <c r="QNT28" s="48"/>
      <c r="QNU28" s="48"/>
      <c r="QNV28" s="48"/>
      <c r="QNW28" s="48"/>
      <c r="QNX28" s="48"/>
      <c r="QNY28" s="48"/>
      <c r="QNZ28" s="48"/>
      <c r="QOA28" s="48"/>
      <c r="QOB28" s="48"/>
      <c r="QOC28" s="48"/>
      <c r="QOD28" s="48"/>
      <c r="QOE28" s="48"/>
      <c r="QOF28" s="48"/>
      <c r="QOG28" s="48"/>
      <c r="QOH28" s="48"/>
      <c r="QOI28" s="48"/>
      <c r="QOJ28" s="48"/>
      <c r="QOK28" s="48"/>
      <c r="QOL28" s="48"/>
      <c r="QOM28" s="48"/>
      <c r="QON28" s="48"/>
      <c r="QOO28" s="48"/>
      <c r="QOP28" s="48"/>
      <c r="QOQ28" s="48"/>
      <c r="QOR28" s="48"/>
      <c r="QOS28" s="48"/>
      <c r="QOT28" s="48"/>
      <c r="QOU28" s="48"/>
      <c r="QOV28" s="48"/>
      <c r="QOW28" s="48"/>
      <c r="QOX28" s="48"/>
      <c r="QOY28" s="48"/>
      <c r="QOZ28" s="48"/>
      <c r="QPA28" s="48"/>
      <c r="QPB28" s="48"/>
      <c r="QPC28" s="48"/>
      <c r="QPD28" s="48"/>
      <c r="QPE28" s="48"/>
      <c r="QPF28" s="48"/>
      <c r="QPG28" s="48"/>
      <c r="QPH28" s="48"/>
      <c r="QPI28" s="48"/>
      <c r="QPJ28" s="48"/>
      <c r="QPK28" s="48"/>
      <c r="QPL28" s="48"/>
      <c r="QPM28" s="48"/>
      <c r="QPN28" s="48"/>
      <c r="QPO28" s="48"/>
      <c r="QPP28" s="48"/>
      <c r="QPQ28" s="48"/>
      <c r="QPR28" s="48"/>
      <c r="QPS28" s="48"/>
      <c r="QPT28" s="48"/>
      <c r="QPU28" s="48"/>
      <c r="QPV28" s="48"/>
      <c r="QPW28" s="48"/>
      <c r="QPX28" s="48"/>
      <c r="QPY28" s="48"/>
      <c r="QPZ28" s="48"/>
      <c r="QQA28" s="48"/>
      <c r="QQB28" s="48"/>
      <c r="QQC28" s="48"/>
      <c r="QQD28" s="48"/>
      <c r="QQE28" s="48"/>
      <c r="QQF28" s="48"/>
      <c r="QQG28" s="48"/>
      <c r="QQH28" s="48"/>
      <c r="QQI28" s="48"/>
      <c r="QQJ28" s="48"/>
      <c r="QQK28" s="48"/>
      <c r="QQL28" s="48"/>
      <c r="QQM28" s="48"/>
      <c r="QQN28" s="48"/>
      <c r="QQO28" s="48"/>
      <c r="QQP28" s="48"/>
      <c r="QQQ28" s="48"/>
      <c r="QQR28" s="48"/>
      <c r="QQS28" s="48"/>
      <c r="QQT28" s="48"/>
      <c r="QQU28" s="48"/>
      <c r="QQV28" s="48"/>
      <c r="QQW28" s="48"/>
      <c r="QQX28" s="48"/>
      <c r="QQY28" s="48"/>
      <c r="QQZ28" s="48"/>
      <c r="QRA28" s="48"/>
      <c r="QRB28" s="48"/>
      <c r="QRC28" s="48"/>
      <c r="QRD28" s="48"/>
      <c r="QRE28" s="48"/>
      <c r="QRF28" s="48"/>
      <c r="QRG28" s="48"/>
      <c r="QRH28" s="48"/>
      <c r="QRI28" s="48"/>
      <c r="QRJ28" s="48"/>
      <c r="QRK28" s="48"/>
      <c r="QRL28" s="48"/>
      <c r="QRM28" s="48"/>
      <c r="QRN28" s="48"/>
      <c r="QRO28" s="48"/>
      <c r="QRP28" s="48"/>
      <c r="QRQ28" s="48"/>
      <c r="QRR28" s="48"/>
      <c r="QRS28" s="48"/>
      <c r="QRT28" s="48"/>
      <c r="QRU28" s="48"/>
      <c r="QRV28" s="48"/>
      <c r="QRW28" s="48"/>
      <c r="QRX28" s="48"/>
      <c r="QRY28" s="48"/>
      <c r="QRZ28" s="48"/>
      <c r="QSA28" s="48"/>
      <c r="QSB28" s="48"/>
      <c r="QSC28" s="48"/>
      <c r="QSD28" s="48"/>
      <c r="QSE28" s="48"/>
      <c r="QSF28" s="48"/>
      <c r="QSG28" s="48"/>
      <c r="QSH28" s="48"/>
      <c r="QSI28" s="48"/>
      <c r="QSJ28" s="48"/>
      <c r="QSK28" s="48"/>
      <c r="QSL28" s="48"/>
      <c r="QSM28" s="48"/>
      <c r="QSN28" s="48"/>
      <c r="QSO28" s="48"/>
      <c r="QSP28" s="48"/>
      <c r="QSQ28" s="48"/>
      <c r="QSR28" s="48"/>
      <c r="QSS28" s="48"/>
      <c r="QST28" s="48"/>
      <c r="QSU28" s="48"/>
      <c r="QSV28" s="48"/>
      <c r="QSW28" s="48"/>
      <c r="QSX28" s="48"/>
      <c r="QSY28" s="48"/>
      <c r="QSZ28" s="48"/>
      <c r="QTA28" s="48"/>
      <c r="QTB28" s="48"/>
      <c r="QTC28" s="48"/>
      <c r="QTD28" s="48"/>
      <c r="QTE28" s="48"/>
      <c r="QTF28" s="48"/>
      <c r="QTG28" s="48"/>
      <c r="QTH28" s="48"/>
      <c r="QTI28" s="48"/>
      <c r="QTJ28" s="48"/>
      <c r="QTK28" s="48"/>
      <c r="QTL28" s="48"/>
      <c r="QTM28" s="48"/>
      <c r="QTN28" s="48"/>
      <c r="QTO28" s="48"/>
      <c r="QTP28" s="48"/>
      <c r="QTQ28" s="48"/>
      <c r="QTR28" s="48"/>
      <c r="QTS28" s="48"/>
      <c r="QTT28" s="48"/>
      <c r="QTU28" s="48"/>
      <c r="QTV28" s="48"/>
      <c r="QTW28" s="48"/>
      <c r="QTX28" s="48"/>
      <c r="QTY28" s="48"/>
      <c r="QTZ28" s="48"/>
      <c r="QUA28" s="48"/>
      <c r="QUB28" s="48"/>
      <c r="QUC28" s="48"/>
      <c r="QUD28" s="48"/>
      <c r="QUE28" s="48"/>
      <c r="QUF28" s="48"/>
      <c r="QUG28" s="48"/>
      <c r="QUH28" s="48"/>
      <c r="QUI28" s="48"/>
      <c r="QUJ28" s="48"/>
      <c r="QUK28" s="48"/>
      <c r="QUL28" s="48"/>
      <c r="QUM28" s="48"/>
      <c r="QUN28" s="48"/>
      <c r="QUO28" s="48"/>
      <c r="QUP28" s="48"/>
      <c r="QUQ28" s="48"/>
      <c r="QUR28" s="48"/>
      <c r="QUS28" s="48"/>
      <c r="QUT28" s="48"/>
      <c r="QUU28" s="48"/>
      <c r="QUV28" s="48"/>
      <c r="QUW28" s="48"/>
      <c r="QUX28" s="48"/>
      <c r="QUY28" s="48"/>
      <c r="QUZ28" s="48"/>
      <c r="QVA28" s="48"/>
      <c r="QVB28" s="48"/>
      <c r="QVC28" s="48"/>
      <c r="QVD28" s="48"/>
      <c r="QVE28" s="48"/>
      <c r="QVF28" s="48"/>
      <c r="QVG28" s="48"/>
      <c r="QVH28" s="48"/>
      <c r="QVI28" s="48"/>
      <c r="QVJ28" s="48"/>
      <c r="QVK28" s="48"/>
      <c r="QVL28" s="48"/>
      <c r="QVM28" s="48"/>
      <c r="QVN28" s="48"/>
      <c r="QVO28" s="48"/>
      <c r="QVP28" s="48"/>
      <c r="QVQ28" s="48"/>
      <c r="QVR28" s="48"/>
      <c r="QVS28" s="48"/>
      <c r="QVT28" s="48"/>
      <c r="QVU28" s="48"/>
      <c r="QVV28" s="48"/>
      <c r="QVW28" s="48"/>
      <c r="QVX28" s="48"/>
      <c r="QVY28" s="48"/>
      <c r="QVZ28" s="48"/>
      <c r="QWA28" s="48"/>
      <c r="QWB28" s="48"/>
      <c r="QWC28" s="48"/>
      <c r="QWD28" s="48"/>
      <c r="QWE28" s="48"/>
      <c r="QWF28" s="48"/>
      <c r="QWG28" s="48"/>
      <c r="QWH28" s="48"/>
      <c r="QWI28" s="48"/>
      <c r="QWJ28" s="48"/>
      <c r="QWK28" s="48"/>
      <c r="QWL28" s="48"/>
      <c r="QWM28" s="48"/>
      <c r="QWN28" s="48"/>
      <c r="QWO28" s="48"/>
      <c r="QWP28" s="48"/>
      <c r="QWQ28" s="48"/>
      <c r="QWR28" s="48"/>
      <c r="QWS28" s="48"/>
      <c r="QWT28" s="48"/>
      <c r="QWU28" s="48"/>
      <c r="QWV28" s="48"/>
      <c r="QWW28" s="48"/>
      <c r="QWX28" s="48"/>
      <c r="QWY28" s="48"/>
      <c r="QWZ28" s="48"/>
      <c r="QXA28" s="48"/>
      <c r="QXB28" s="48"/>
      <c r="QXC28" s="48"/>
      <c r="QXD28" s="48"/>
      <c r="QXE28" s="48"/>
      <c r="QXF28" s="48"/>
      <c r="QXG28" s="48"/>
      <c r="QXH28" s="48"/>
      <c r="QXI28" s="48"/>
      <c r="QXJ28" s="48"/>
      <c r="QXK28" s="48"/>
      <c r="QXL28" s="48"/>
      <c r="QXM28" s="48"/>
      <c r="QXN28" s="48"/>
      <c r="QXO28" s="48"/>
      <c r="QXP28" s="48"/>
      <c r="QXQ28" s="48"/>
      <c r="QXR28" s="48"/>
      <c r="QXS28" s="48"/>
      <c r="QXT28" s="48"/>
      <c r="QXU28" s="48"/>
      <c r="QXV28" s="48"/>
      <c r="QXW28" s="48"/>
      <c r="QXX28" s="48"/>
      <c r="QXY28" s="48"/>
      <c r="QXZ28" s="48"/>
      <c r="QYA28" s="48"/>
      <c r="QYB28" s="48"/>
      <c r="QYC28" s="48"/>
      <c r="QYD28" s="48"/>
      <c r="QYE28" s="48"/>
      <c r="QYF28" s="48"/>
      <c r="QYG28" s="48"/>
      <c r="QYH28" s="48"/>
      <c r="QYI28" s="48"/>
      <c r="QYJ28" s="48"/>
      <c r="QYK28" s="48"/>
      <c r="QYL28" s="48"/>
      <c r="QYM28" s="48"/>
      <c r="QYN28" s="48"/>
      <c r="QYO28" s="48"/>
      <c r="QYP28" s="48"/>
      <c r="QYQ28" s="48"/>
      <c r="QYR28" s="48"/>
      <c r="QYS28" s="48"/>
      <c r="QYT28" s="48"/>
      <c r="QYU28" s="48"/>
      <c r="QYV28" s="48"/>
      <c r="QYW28" s="48"/>
      <c r="QYX28" s="48"/>
      <c r="QYY28" s="48"/>
      <c r="QYZ28" s="48"/>
      <c r="QZA28" s="48"/>
      <c r="QZB28" s="48"/>
      <c r="QZC28" s="48"/>
      <c r="QZD28" s="48"/>
      <c r="QZE28" s="48"/>
      <c r="QZF28" s="48"/>
      <c r="QZG28" s="48"/>
      <c r="QZH28" s="48"/>
      <c r="QZI28" s="48"/>
      <c r="QZJ28" s="48"/>
      <c r="QZK28" s="48"/>
      <c r="QZL28" s="48"/>
      <c r="QZM28" s="48"/>
      <c r="QZN28" s="48"/>
      <c r="QZO28" s="48"/>
      <c r="QZP28" s="48"/>
      <c r="QZQ28" s="48"/>
      <c r="QZR28" s="48"/>
      <c r="QZS28" s="48"/>
      <c r="QZT28" s="48"/>
      <c r="QZU28" s="48"/>
      <c r="QZV28" s="48"/>
      <c r="QZW28" s="48"/>
      <c r="QZX28" s="48"/>
      <c r="QZY28" s="48"/>
      <c r="QZZ28" s="48"/>
      <c r="RAA28" s="48"/>
      <c r="RAB28" s="48"/>
      <c r="RAC28" s="48"/>
      <c r="RAD28" s="48"/>
      <c r="RAE28" s="48"/>
      <c r="RAF28" s="48"/>
      <c r="RAG28" s="48"/>
      <c r="RAH28" s="48"/>
      <c r="RAI28" s="48"/>
      <c r="RAJ28" s="48"/>
      <c r="RAK28" s="48"/>
      <c r="RAL28" s="48"/>
      <c r="RAM28" s="48"/>
      <c r="RAN28" s="48"/>
      <c r="RAO28" s="48"/>
      <c r="RAP28" s="48"/>
      <c r="RAQ28" s="48"/>
      <c r="RAR28" s="48"/>
      <c r="RAS28" s="48"/>
      <c r="RAT28" s="48"/>
      <c r="RAU28" s="48"/>
      <c r="RAV28" s="48"/>
      <c r="RAW28" s="48"/>
      <c r="RAX28" s="48"/>
      <c r="RAY28" s="48"/>
      <c r="RAZ28" s="48"/>
      <c r="RBA28" s="48"/>
      <c r="RBB28" s="48"/>
      <c r="RBC28" s="48"/>
      <c r="RBD28" s="48"/>
      <c r="RBE28" s="48"/>
      <c r="RBF28" s="48"/>
      <c r="RBG28" s="48"/>
      <c r="RBH28" s="48"/>
      <c r="RBI28" s="48"/>
      <c r="RBJ28" s="48"/>
      <c r="RBK28" s="48"/>
      <c r="RBL28" s="48"/>
      <c r="RBM28" s="48"/>
      <c r="RBN28" s="48"/>
      <c r="RBO28" s="48"/>
      <c r="RBP28" s="48"/>
      <c r="RBQ28" s="48"/>
      <c r="RBR28" s="48"/>
      <c r="RBS28" s="48"/>
      <c r="RBT28" s="48"/>
      <c r="RBU28" s="48"/>
      <c r="RBV28" s="48"/>
      <c r="RBW28" s="48"/>
      <c r="RBX28" s="48"/>
      <c r="RBY28" s="48"/>
      <c r="RBZ28" s="48"/>
      <c r="RCA28" s="48"/>
      <c r="RCB28" s="48"/>
      <c r="RCC28" s="48"/>
      <c r="RCD28" s="48"/>
      <c r="RCE28" s="48"/>
      <c r="RCF28" s="48"/>
      <c r="RCG28" s="48"/>
      <c r="RCH28" s="48"/>
      <c r="RCI28" s="48"/>
      <c r="RCJ28" s="48"/>
      <c r="RCK28" s="48"/>
      <c r="RCL28" s="48"/>
      <c r="RCM28" s="48"/>
      <c r="RCN28" s="48"/>
      <c r="RCO28" s="48"/>
      <c r="RCP28" s="48"/>
      <c r="RCQ28" s="48"/>
      <c r="RCR28" s="48"/>
      <c r="RCS28" s="48"/>
      <c r="RCT28" s="48"/>
      <c r="RCU28" s="48"/>
      <c r="RCV28" s="48"/>
      <c r="RCW28" s="48"/>
      <c r="RCX28" s="48"/>
      <c r="RCY28" s="48"/>
      <c r="RCZ28" s="48"/>
      <c r="RDA28" s="48"/>
      <c r="RDB28" s="48"/>
      <c r="RDC28" s="48"/>
      <c r="RDD28" s="48"/>
      <c r="RDE28" s="48"/>
      <c r="RDF28" s="48"/>
      <c r="RDG28" s="48"/>
      <c r="RDH28" s="48"/>
      <c r="RDI28" s="48"/>
      <c r="RDJ28" s="48"/>
      <c r="RDK28" s="48"/>
      <c r="RDL28" s="48"/>
      <c r="RDM28" s="48"/>
      <c r="RDN28" s="48"/>
      <c r="RDO28" s="48"/>
      <c r="RDP28" s="48"/>
      <c r="RDQ28" s="48"/>
      <c r="RDR28" s="48"/>
      <c r="RDS28" s="48"/>
      <c r="RDT28" s="48"/>
      <c r="RDU28" s="48"/>
      <c r="RDV28" s="48"/>
      <c r="RDW28" s="48"/>
      <c r="RDX28" s="48"/>
      <c r="RDY28" s="48"/>
      <c r="RDZ28" s="48"/>
      <c r="REA28" s="48"/>
      <c r="REB28" s="48"/>
      <c r="REC28" s="48"/>
      <c r="RED28" s="48"/>
      <c r="REE28" s="48"/>
      <c r="REF28" s="48"/>
      <c r="REG28" s="48"/>
      <c r="REH28" s="48"/>
      <c r="REI28" s="48"/>
      <c r="REJ28" s="48"/>
      <c r="REK28" s="48"/>
      <c r="REL28" s="48"/>
      <c r="REM28" s="48"/>
      <c r="REN28" s="48"/>
      <c r="REO28" s="48"/>
      <c r="REP28" s="48"/>
      <c r="REQ28" s="48"/>
      <c r="RER28" s="48"/>
      <c r="RES28" s="48"/>
      <c r="RET28" s="48"/>
      <c r="REU28" s="48"/>
      <c r="REV28" s="48"/>
      <c r="REW28" s="48"/>
      <c r="REX28" s="48"/>
      <c r="REY28" s="48"/>
      <c r="REZ28" s="48"/>
      <c r="RFA28" s="48"/>
      <c r="RFB28" s="48"/>
      <c r="RFC28" s="48"/>
      <c r="RFD28" s="48"/>
      <c r="RFE28" s="48"/>
      <c r="RFF28" s="48"/>
      <c r="RFG28" s="48"/>
      <c r="RFH28" s="48"/>
      <c r="RFI28" s="48"/>
      <c r="RFJ28" s="48"/>
      <c r="RFK28" s="48"/>
      <c r="RFL28" s="48"/>
      <c r="RFM28" s="48"/>
      <c r="RFN28" s="48"/>
      <c r="RFO28" s="48"/>
      <c r="RFP28" s="48"/>
      <c r="RFQ28" s="48"/>
      <c r="RFR28" s="48"/>
      <c r="RFS28" s="48"/>
      <c r="RFT28" s="48"/>
      <c r="RFU28" s="48"/>
      <c r="RFV28" s="48"/>
      <c r="RFW28" s="48"/>
      <c r="RFX28" s="48"/>
      <c r="RFY28" s="48"/>
      <c r="RFZ28" s="48"/>
      <c r="RGA28" s="48"/>
      <c r="RGB28" s="48"/>
      <c r="RGC28" s="48"/>
      <c r="RGD28" s="48"/>
      <c r="RGE28" s="48"/>
      <c r="RGF28" s="48"/>
      <c r="RGG28" s="48"/>
      <c r="RGH28" s="48"/>
      <c r="RGI28" s="48"/>
      <c r="RGJ28" s="48"/>
      <c r="RGK28" s="48"/>
      <c r="RGL28" s="48"/>
      <c r="RGM28" s="48"/>
      <c r="RGN28" s="48"/>
      <c r="RGO28" s="48"/>
      <c r="RGP28" s="48"/>
      <c r="RGQ28" s="48"/>
      <c r="RGR28" s="48"/>
      <c r="RGS28" s="48"/>
      <c r="RGT28" s="48"/>
      <c r="RGU28" s="48"/>
      <c r="RGV28" s="48"/>
      <c r="RGW28" s="48"/>
      <c r="RGX28" s="48"/>
      <c r="RGY28" s="48"/>
      <c r="RGZ28" s="48"/>
      <c r="RHA28" s="48"/>
      <c r="RHB28" s="48"/>
      <c r="RHC28" s="48"/>
      <c r="RHD28" s="48"/>
      <c r="RHE28" s="48"/>
      <c r="RHF28" s="48"/>
      <c r="RHG28" s="48"/>
      <c r="RHH28" s="48"/>
      <c r="RHI28" s="48"/>
      <c r="RHJ28" s="48"/>
      <c r="RHK28" s="48"/>
      <c r="RHL28" s="48"/>
      <c r="RHM28" s="48"/>
      <c r="RHN28" s="48"/>
      <c r="RHO28" s="48"/>
      <c r="RHP28" s="48"/>
      <c r="RHQ28" s="48"/>
      <c r="RHR28" s="48"/>
      <c r="RHS28" s="48"/>
      <c r="RHT28" s="48"/>
      <c r="RHU28" s="48"/>
      <c r="RHV28" s="48"/>
      <c r="RHW28" s="48"/>
      <c r="RHX28" s="48"/>
      <c r="RHY28" s="48"/>
      <c r="RHZ28" s="48"/>
      <c r="RIA28" s="48"/>
      <c r="RIB28" s="48"/>
      <c r="RIC28" s="48"/>
      <c r="RID28" s="48"/>
      <c r="RIE28" s="48"/>
      <c r="RIF28" s="48"/>
      <c r="RIG28" s="48"/>
      <c r="RIH28" s="48"/>
      <c r="RII28" s="48"/>
      <c r="RIJ28" s="48"/>
      <c r="RIK28" s="48"/>
      <c r="RIL28" s="48"/>
      <c r="RIM28" s="48"/>
      <c r="RIN28" s="48"/>
      <c r="RIO28" s="48"/>
      <c r="RIP28" s="48"/>
      <c r="RIQ28" s="48"/>
      <c r="RIR28" s="48"/>
      <c r="RIS28" s="48"/>
      <c r="RIT28" s="48"/>
      <c r="RIU28" s="48"/>
      <c r="RIV28" s="48"/>
      <c r="RIW28" s="48"/>
      <c r="RIX28" s="48"/>
      <c r="RIY28" s="48"/>
      <c r="RIZ28" s="48"/>
      <c r="RJA28" s="48"/>
      <c r="RJB28" s="48"/>
      <c r="RJC28" s="48"/>
      <c r="RJD28" s="48"/>
      <c r="RJE28" s="48"/>
      <c r="RJF28" s="48"/>
      <c r="RJG28" s="48"/>
      <c r="RJH28" s="48"/>
      <c r="RJI28" s="48"/>
      <c r="RJJ28" s="48"/>
      <c r="RJK28" s="48"/>
      <c r="RJL28" s="48"/>
      <c r="RJM28" s="48"/>
      <c r="RJN28" s="48"/>
      <c r="RJO28" s="48"/>
      <c r="RJP28" s="48"/>
      <c r="RJQ28" s="48"/>
      <c r="RJR28" s="48"/>
      <c r="RJS28" s="48"/>
      <c r="RJT28" s="48"/>
      <c r="RJU28" s="48"/>
      <c r="RJV28" s="48"/>
      <c r="RJW28" s="48"/>
      <c r="RJX28" s="48"/>
      <c r="RJY28" s="48"/>
      <c r="RJZ28" s="48"/>
      <c r="RKA28" s="48"/>
      <c r="RKB28" s="48"/>
      <c r="RKC28" s="48"/>
      <c r="RKD28" s="48"/>
      <c r="RKE28" s="48"/>
      <c r="RKF28" s="48"/>
      <c r="RKG28" s="48"/>
      <c r="RKH28" s="48"/>
      <c r="RKI28" s="48"/>
      <c r="RKJ28" s="48"/>
      <c r="RKK28" s="48"/>
      <c r="RKL28" s="48"/>
      <c r="RKM28" s="48"/>
      <c r="RKN28" s="48"/>
      <c r="RKO28" s="48"/>
      <c r="RKP28" s="48"/>
      <c r="RKQ28" s="48"/>
      <c r="RKR28" s="48"/>
      <c r="RKS28" s="48"/>
      <c r="RKT28" s="48"/>
      <c r="RKU28" s="48"/>
      <c r="RKV28" s="48"/>
      <c r="RKW28" s="48"/>
      <c r="RKX28" s="48"/>
      <c r="RKY28" s="48"/>
      <c r="RKZ28" s="48"/>
      <c r="RLA28" s="48"/>
      <c r="RLB28" s="48"/>
      <c r="RLC28" s="48"/>
      <c r="RLD28" s="48"/>
      <c r="RLE28" s="48"/>
      <c r="RLF28" s="48"/>
      <c r="RLG28" s="48"/>
      <c r="RLH28" s="48"/>
      <c r="RLI28" s="48"/>
      <c r="RLJ28" s="48"/>
      <c r="RLK28" s="48"/>
      <c r="RLL28" s="48"/>
      <c r="RLM28" s="48"/>
      <c r="RLN28" s="48"/>
      <c r="RLO28" s="48"/>
      <c r="RLP28" s="48"/>
      <c r="RLQ28" s="48"/>
      <c r="RLR28" s="48"/>
      <c r="RLS28" s="48"/>
      <c r="RLT28" s="48"/>
      <c r="RLU28" s="48"/>
      <c r="RLV28" s="48"/>
      <c r="RLW28" s="48"/>
      <c r="RLX28" s="48"/>
      <c r="RLY28" s="48"/>
      <c r="RLZ28" s="48"/>
      <c r="RMA28" s="48"/>
      <c r="RMB28" s="48"/>
      <c r="RMC28" s="48"/>
      <c r="RMD28" s="48"/>
      <c r="RME28" s="48"/>
      <c r="RMF28" s="48"/>
      <c r="RMG28" s="48"/>
      <c r="RMH28" s="48"/>
      <c r="RMI28" s="48"/>
      <c r="RMJ28" s="48"/>
      <c r="RMK28" s="48"/>
      <c r="RML28" s="48"/>
      <c r="RMM28" s="48"/>
      <c r="RMN28" s="48"/>
      <c r="RMO28" s="48"/>
      <c r="RMP28" s="48"/>
      <c r="RMQ28" s="48"/>
      <c r="RMR28" s="48"/>
      <c r="RMS28" s="48"/>
      <c r="RMT28" s="48"/>
      <c r="RMU28" s="48"/>
      <c r="RMV28" s="48"/>
      <c r="RMW28" s="48"/>
      <c r="RMX28" s="48"/>
      <c r="RMY28" s="48"/>
      <c r="RMZ28" s="48"/>
      <c r="RNA28" s="48"/>
      <c r="RNB28" s="48"/>
      <c r="RNC28" s="48"/>
      <c r="RND28" s="48"/>
      <c r="RNE28" s="48"/>
      <c r="RNF28" s="48"/>
      <c r="RNG28" s="48"/>
      <c r="RNH28" s="48"/>
      <c r="RNI28" s="48"/>
      <c r="RNJ28" s="48"/>
      <c r="RNK28" s="48"/>
      <c r="RNL28" s="48"/>
      <c r="RNM28" s="48"/>
      <c r="RNN28" s="48"/>
      <c r="RNO28" s="48"/>
      <c r="RNP28" s="48"/>
      <c r="RNQ28" s="48"/>
      <c r="RNR28" s="48"/>
      <c r="RNS28" s="48"/>
      <c r="RNT28" s="48"/>
      <c r="RNU28" s="48"/>
      <c r="RNV28" s="48"/>
      <c r="RNW28" s="48"/>
      <c r="RNX28" s="48"/>
      <c r="RNY28" s="48"/>
      <c r="RNZ28" s="48"/>
      <c r="ROA28" s="48"/>
      <c r="ROB28" s="48"/>
      <c r="ROC28" s="48"/>
      <c r="ROD28" s="48"/>
      <c r="ROE28" s="48"/>
      <c r="ROF28" s="48"/>
      <c r="ROG28" s="48"/>
      <c r="ROH28" s="48"/>
      <c r="ROI28" s="48"/>
      <c r="ROJ28" s="48"/>
      <c r="ROK28" s="48"/>
      <c r="ROL28" s="48"/>
      <c r="ROM28" s="48"/>
      <c r="RON28" s="48"/>
      <c r="ROO28" s="48"/>
      <c r="ROP28" s="48"/>
      <c r="ROQ28" s="48"/>
      <c r="ROR28" s="48"/>
      <c r="ROS28" s="48"/>
      <c r="ROT28" s="48"/>
      <c r="ROU28" s="48"/>
      <c r="ROV28" s="48"/>
      <c r="ROW28" s="48"/>
      <c r="ROX28" s="48"/>
      <c r="ROY28" s="48"/>
      <c r="ROZ28" s="48"/>
      <c r="RPA28" s="48"/>
      <c r="RPB28" s="48"/>
      <c r="RPC28" s="48"/>
      <c r="RPD28" s="48"/>
      <c r="RPE28" s="48"/>
      <c r="RPF28" s="48"/>
      <c r="RPG28" s="48"/>
      <c r="RPH28" s="48"/>
      <c r="RPI28" s="48"/>
      <c r="RPJ28" s="48"/>
      <c r="RPK28" s="48"/>
      <c r="RPL28" s="48"/>
      <c r="RPM28" s="48"/>
      <c r="RPN28" s="48"/>
      <c r="RPO28" s="48"/>
      <c r="RPP28" s="48"/>
      <c r="RPQ28" s="48"/>
      <c r="RPR28" s="48"/>
      <c r="RPS28" s="48"/>
      <c r="RPT28" s="48"/>
      <c r="RPU28" s="48"/>
      <c r="RPV28" s="48"/>
      <c r="RPW28" s="48"/>
      <c r="RPX28" s="48"/>
      <c r="RPY28" s="48"/>
      <c r="RPZ28" s="48"/>
      <c r="RQA28" s="48"/>
      <c r="RQB28" s="48"/>
      <c r="RQC28" s="48"/>
      <c r="RQD28" s="48"/>
      <c r="RQE28" s="48"/>
      <c r="RQF28" s="48"/>
      <c r="RQG28" s="48"/>
      <c r="RQH28" s="48"/>
      <c r="RQI28" s="48"/>
      <c r="RQJ28" s="48"/>
      <c r="RQK28" s="48"/>
      <c r="RQL28" s="48"/>
      <c r="RQM28" s="48"/>
      <c r="RQN28" s="48"/>
      <c r="RQO28" s="48"/>
      <c r="RQP28" s="48"/>
      <c r="RQQ28" s="48"/>
      <c r="RQR28" s="48"/>
      <c r="RQS28" s="48"/>
      <c r="RQT28" s="48"/>
      <c r="RQU28" s="48"/>
      <c r="RQV28" s="48"/>
      <c r="RQW28" s="48"/>
      <c r="RQX28" s="48"/>
      <c r="RQY28" s="48"/>
      <c r="RQZ28" s="48"/>
      <c r="RRA28" s="48"/>
      <c r="RRB28" s="48"/>
      <c r="RRC28" s="48"/>
      <c r="RRD28" s="48"/>
      <c r="RRE28" s="48"/>
      <c r="RRF28" s="48"/>
      <c r="RRG28" s="48"/>
      <c r="RRH28" s="48"/>
      <c r="RRI28" s="48"/>
      <c r="RRJ28" s="48"/>
      <c r="RRK28" s="48"/>
      <c r="RRL28" s="48"/>
      <c r="RRM28" s="48"/>
      <c r="RRN28" s="48"/>
      <c r="RRO28" s="48"/>
      <c r="RRP28" s="48"/>
      <c r="RRQ28" s="48"/>
      <c r="RRR28" s="48"/>
      <c r="RRS28" s="48"/>
      <c r="RRT28" s="48"/>
      <c r="RRU28" s="48"/>
      <c r="RRV28" s="48"/>
      <c r="RRW28" s="48"/>
      <c r="RRX28" s="48"/>
      <c r="RRY28" s="48"/>
      <c r="RRZ28" s="48"/>
      <c r="RSA28" s="48"/>
      <c r="RSB28" s="48"/>
      <c r="RSC28" s="48"/>
      <c r="RSD28" s="48"/>
      <c r="RSE28" s="48"/>
      <c r="RSF28" s="48"/>
      <c r="RSG28" s="48"/>
      <c r="RSH28" s="48"/>
      <c r="RSI28" s="48"/>
      <c r="RSJ28" s="48"/>
      <c r="RSK28" s="48"/>
      <c r="RSL28" s="48"/>
      <c r="RSM28" s="48"/>
      <c r="RSN28" s="48"/>
      <c r="RSO28" s="48"/>
      <c r="RSP28" s="48"/>
      <c r="RSQ28" s="48"/>
      <c r="RSR28" s="48"/>
      <c r="RSS28" s="48"/>
      <c r="RST28" s="48"/>
      <c r="RSU28" s="48"/>
      <c r="RSV28" s="48"/>
      <c r="RSW28" s="48"/>
      <c r="RSX28" s="48"/>
      <c r="RSY28" s="48"/>
      <c r="RSZ28" s="48"/>
      <c r="RTA28" s="48"/>
      <c r="RTB28" s="48"/>
      <c r="RTC28" s="48"/>
      <c r="RTD28" s="48"/>
      <c r="RTE28" s="48"/>
      <c r="RTF28" s="48"/>
      <c r="RTG28" s="48"/>
      <c r="RTH28" s="48"/>
      <c r="RTI28" s="48"/>
      <c r="RTJ28" s="48"/>
      <c r="RTK28" s="48"/>
      <c r="RTL28" s="48"/>
      <c r="RTM28" s="48"/>
      <c r="RTN28" s="48"/>
      <c r="RTO28" s="48"/>
      <c r="RTP28" s="48"/>
      <c r="RTQ28" s="48"/>
      <c r="RTR28" s="48"/>
      <c r="RTS28" s="48"/>
      <c r="RTT28" s="48"/>
      <c r="RTU28" s="48"/>
      <c r="RTV28" s="48"/>
      <c r="RTW28" s="48"/>
      <c r="RTX28" s="48"/>
      <c r="RTY28" s="48"/>
      <c r="RTZ28" s="48"/>
      <c r="RUA28" s="48"/>
      <c r="RUB28" s="48"/>
      <c r="RUC28" s="48"/>
      <c r="RUD28" s="48"/>
      <c r="RUE28" s="48"/>
      <c r="RUF28" s="48"/>
      <c r="RUG28" s="48"/>
      <c r="RUH28" s="48"/>
      <c r="RUI28" s="48"/>
      <c r="RUJ28" s="48"/>
      <c r="RUK28" s="48"/>
      <c r="RUL28" s="48"/>
      <c r="RUM28" s="48"/>
      <c r="RUN28" s="48"/>
      <c r="RUO28" s="48"/>
      <c r="RUP28" s="48"/>
      <c r="RUQ28" s="48"/>
      <c r="RUR28" s="48"/>
      <c r="RUS28" s="48"/>
      <c r="RUT28" s="48"/>
      <c r="RUU28" s="48"/>
      <c r="RUV28" s="48"/>
      <c r="RUW28" s="48"/>
      <c r="RUX28" s="48"/>
      <c r="RUY28" s="48"/>
      <c r="RUZ28" s="48"/>
      <c r="RVA28" s="48"/>
      <c r="RVB28" s="48"/>
      <c r="RVC28" s="48"/>
      <c r="RVD28" s="48"/>
      <c r="RVE28" s="48"/>
      <c r="RVF28" s="48"/>
      <c r="RVG28" s="48"/>
      <c r="RVH28" s="48"/>
      <c r="RVI28" s="48"/>
      <c r="RVJ28" s="48"/>
      <c r="RVK28" s="48"/>
      <c r="RVL28" s="48"/>
      <c r="RVM28" s="48"/>
      <c r="RVN28" s="48"/>
      <c r="RVO28" s="48"/>
      <c r="RVP28" s="48"/>
      <c r="RVQ28" s="48"/>
      <c r="RVR28" s="48"/>
      <c r="RVS28" s="48"/>
      <c r="RVT28" s="48"/>
      <c r="RVU28" s="48"/>
      <c r="RVV28" s="48"/>
      <c r="RVW28" s="48"/>
      <c r="RVX28" s="48"/>
      <c r="RVY28" s="48"/>
      <c r="RVZ28" s="48"/>
      <c r="RWA28" s="48"/>
      <c r="RWB28" s="48"/>
      <c r="RWC28" s="48"/>
      <c r="RWD28" s="48"/>
      <c r="RWE28" s="48"/>
      <c r="RWF28" s="48"/>
      <c r="RWG28" s="48"/>
      <c r="RWH28" s="48"/>
      <c r="RWI28" s="48"/>
      <c r="RWJ28" s="48"/>
      <c r="RWK28" s="48"/>
      <c r="RWL28" s="48"/>
      <c r="RWM28" s="48"/>
      <c r="RWN28" s="48"/>
      <c r="RWO28" s="48"/>
      <c r="RWP28" s="48"/>
      <c r="RWQ28" s="48"/>
      <c r="RWR28" s="48"/>
      <c r="RWS28" s="48"/>
      <c r="RWT28" s="48"/>
      <c r="RWU28" s="48"/>
      <c r="RWV28" s="48"/>
      <c r="RWW28" s="48"/>
      <c r="RWX28" s="48"/>
      <c r="RWY28" s="48"/>
      <c r="RWZ28" s="48"/>
      <c r="RXA28" s="48"/>
      <c r="RXB28" s="48"/>
      <c r="RXC28" s="48"/>
      <c r="RXD28" s="48"/>
      <c r="RXE28" s="48"/>
      <c r="RXF28" s="48"/>
      <c r="RXG28" s="48"/>
      <c r="RXH28" s="48"/>
      <c r="RXI28" s="48"/>
      <c r="RXJ28" s="48"/>
      <c r="RXK28" s="48"/>
      <c r="RXL28" s="48"/>
      <c r="RXM28" s="48"/>
      <c r="RXN28" s="48"/>
      <c r="RXO28" s="48"/>
      <c r="RXP28" s="48"/>
      <c r="RXQ28" s="48"/>
      <c r="RXR28" s="48"/>
      <c r="RXS28" s="48"/>
      <c r="RXT28" s="48"/>
      <c r="RXU28" s="48"/>
      <c r="RXV28" s="48"/>
      <c r="RXW28" s="48"/>
      <c r="RXX28" s="48"/>
      <c r="RXY28" s="48"/>
      <c r="RXZ28" s="48"/>
      <c r="RYA28" s="48"/>
      <c r="RYB28" s="48"/>
      <c r="RYC28" s="48"/>
      <c r="RYD28" s="48"/>
      <c r="RYE28" s="48"/>
      <c r="RYF28" s="48"/>
      <c r="RYG28" s="48"/>
      <c r="RYH28" s="48"/>
      <c r="RYI28" s="48"/>
      <c r="RYJ28" s="48"/>
      <c r="RYK28" s="48"/>
      <c r="RYL28" s="48"/>
      <c r="RYM28" s="48"/>
      <c r="RYN28" s="48"/>
      <c r="RYO28" s="48"/>
      <c r="RYP28" s="48"/>
      <c r="RYQ28" s="48"/>
      <c r="RYR28" s="48"/>
      <c r="RYS28" s="48"/>
      <c r="RYT28" s="48"/>
      <c r="RYU28" s="48"/>
      <c r="RYV28" s="48"/>
      <c r="RYW28" s="48"/>
      <c r="RYX28" s="48"/>
      <c r="RYY28" s="48"/>
      <c r="RYZ28" s="48"/>
      <c r="RZA28" s="48"/>
      <c r="RZB28" s="48"/>
      <c r="RZC28" s="48"/>
      <c r="RZD28" s="48"/>
      <c r="RZE28" s="48"/>
      <c r="RZF28" s="48"/>
      <c r="RZG28" s="48"/>
      <c r="RZH28" s="48"/>
      <c r="RZI28" s="48"/>
      <c r="RZJ28" s="48"/>
      <c r="RZK28" s="48"/>
      <c r="RZL28" s="48"/>
      <c r="RZM28" s="48"/>
      <c r="RZN28" s="48"/>
      <c r="RZO28" s="48"/>
      <c r="RZP28" s="48"/>
      <c r="RZQ28" s="48"/>
      <c r="RZR28" s="48"/>
      <c r="RZS28" s="48"/>
      <c r="RZT28" s="48"/>
      <c r="RZU28" s="48"/>
      <c r="RZV28" s="48"/>
      <c r="RZW28" s="48"/>
      <c r="RZX28" s="48"/>
      <c r="RZY28" s="48"/>
      <c r="RZZ28" s="48"/>
      <c r="SAA28" s="48"/>
      <c r="SAB28" s="48"/>
      <c r="SAC28" s="48"/>
      <c r="SAD28" s="48"/>
      <c r="SAE28" s="48"/>
      <c r="SAF28" s="48"/>
      <c r="SAG28" s="48"/>
      <c r="SAH28" s="48"/>
      <c r="SAI28" s="48"/>
      <c r="SAJ28" s="48"/>
      <c r="SAK28" s="48"/>
      <c r="SAL28" s="48"/>
      <c r="SAM28" s="48"/>
      <c r="SAN28" s="48"/>
      <c r="SAO28" s="48"/>
      <c r="SAP28" s="48"/>
      <c r="SAQ28" s="48"/>
      <c r="SAR28" s="48"/>
      <c r="SAS28" s="48"/>
      <c r="SAT28" s="48"/>
      <c r="SAU28" s="48"/>
      <c r="SAV28" s="48"/>
      <c r="SAW28" s="48"/>
      <c r="SAX28" s="48"/>
      <c r="SAY28" s="48"/>
      <c r="SAZ28" s="48"/>
      <c r="SBA28" s="48"/>
      <c r="SBB28" s="48"/>
      <c r="SBC28" s="48"/>
      <c r="SBD28" s="48"/>
      <c r="SBE28" s="48"/>
      <c r="SBF28" s="48"/>
      <c r="SBG28" s="48"/>
      <c r="SBH28" s="48"/>
      <c r="SBI28" s="48"/>
      <c r="SBJ28" s="48"/>
      <c r="SBK28" s="48"/>
      <c r="SBL28" s="48"/>
      <c r="SBM28" s="48"/>
      <c r="SBN28" s="48"/>
      <c r="SBO28" s="48"/>
      <c r="SBP28" s="48"/>
      <c r="SBQ28" s="48"/>
      <c r="SBR28" s="48"/>
      <c r="SBS28" s="48"/>
      <c r="SBT28" s="48"/>
      <c r="SBU28" s="48"/>
      <c r="SBV28" s="48"/>
      <c r="SBW28" s="48"/>
      <c r="SBX28" s="48"/>
      <c r="SBY28" s="48"/>
      <c r="SBZ28" s="48"/>
      <c r="SCA28" s="48"/>
      <c r="SCB28" s="48"/>
      <c r="SCC28" s="48"/>
      <c r="SCD28" s="48"/>
      <c r="SCE28" s="48"/>
      <c r="SCF28" s="48"/>
      <c r="SCG28" s="48"/>
      <c r="SCH28" s="48"/>
      <c r="SCI28" s="48"/>
      <c r="SCJ28" s="48"/>
      <c r="SCK28" s="48"/>
      <c r="SCL28" s="48"/>
      <c r="SCM28" s="48"/>
      <c r="SCN28" s="48"/>
      <c r="SCO28" s="48"/>
      <c r="SCP28" s="48"/>
      <c r="SCQ28" s="48"/>
      <c r="SCR28" s="48"/>
      <c r="SCS28" s="48"/>
      <c r="SCT28" s="48"/>
      <c r="SCU28" s="48"/>
      <c r="SCV28" s="48"/>
      <c r="SCW28" s="48"/>
      <c r="SCX28" s="48"/>
      <c r="SCY28" s="48"/>
      <c r="SCZ28" s="48"/>
      <c r="SDA28" s="48"/>
      <c r="SDB28" s="48"/>
      <c r="SDC28" s="48"/>
      <c r="SDD28" s="48"/>
      <c r="SDE28" s="48"/>
      <c r="SDF28" s="48"/>
      <c r="SDG28" s="48"/>
      <c r="SDH28" s="48"/>
      <c r="SDI28" s="48"/>
      <c r="SDJ28" s="48"/>
      <c r="SDK28" s="48"/>
      <c r="SDL28" s="48"/>
      <c r="SDM28" s="48"/>
      <c r="SDN28" s="48"/>
      <c r="SDO28" s="48"/>
      <c r="SDP28" s="48"/>
      <c r="SDQ28" s="48"/>
      <c r="SDR28" s="48"/>
      <c r="SDS28" s="48"/>
      <c r="SDT28" s="48"/>
      <c r="SDU28" s="48"/>
      <c r="SDV28" s="48"/>
      <c r="SDW28" s="48"/>
      <c r="SDX28" s="48"/>
      <c r="SDY28" s="48"/>
      <c r="SDZ28" s="48"/>
      <c r="SEA28" s="48"/>
      <c r="SEB28" s="48"/>
      <c r="SEC28" s="48"/>
      <c r="SED28" s="48"/>
      <c r="SEE28" s="48"/>
      <c r="SEF28" s="48"/>
      <c r="SEG28" s="48"/>
      <c r="SEH28" s="48"/>
      <c r="SEI28" s="48"/>
      <c r="SEJ28" s="48"/>
      <c r="SEK28" s="48"/>
      <c r="SEL28" s="48"/>
      <c r="SEM28" s="48"/>
      <c r="SEN28" s="48"/>
      <c r="SEO28" s="48"/>
      <c r="SEP28" s="48"/>
      <c r="SEQ28" s="48"/>
      <c r="SER28" s="48"/>
      <c r="SES28" s="48"/>
      <c r="SET28" s="48"/>
      <c r="SEU28" s="48"/>
      <c r="SEV28" s="48"/>
      <c r="SEW28" s="48"/>
      <c r="SEX28" s="48"/>
      <c r="SEY28" s="48"/>
      <c r="SEZ28" s="48"/>
      <c r="SFA28" s="48"/>
      <c r="SFB28" s="48"/>
      <c r="SFC28" s="48"/>
      <c r="SFD28" s="48"/>
      <c r="SFE28" s="48"/>
      <c r="SFF28" s="48"/>
      <c r="SFG28" s="48"/>
      <c r="SFH28" s="48"/>
      <c r="SFI28" s="48"/>
      <c r="SFJ28" s="48"/>
      <c r="SFK28" s="48"/>
      <c r="SFL28" s="48"/>
      <c r="SFM28" s="48"/>
      <c r="SFN28" s="48"/>
      <c r="SFO28" s="48"/>
      <c r="SFP28" s="48"/>
      <c r="SFQ28" s="48"/>
      <c r="SFR28" s="48"/>
      <c r="SFS28" s="48"/>
      <c r="SFT28" s="48"/>
      <c r="SFU28" s="48"/>
      <c r="SFV28" s="48"/>
      <c r="SFW28" s="48"/>
      <c r="SFX28" s="48"/>
      <c r="SFY28" s="48"/>
      <c r="SFZ28" s="48"/>
      <c r="SGA28" s="48"/>
      <c r="SGB28" s="48"/>
      <c r="SGC28" s="48"/>
      <c r="SGD28" s="48"/>
      <c r="SGE28" s="48"/>
      <c r="SGF28" s="48"/>
      <c r="SGG28" s="48"/>
      <c r="SGH28" s="48"/>
      <c r="SGI28" s="48"/>
      <c r="SGJ28" s="48"/>
      <c r="SGK28" s="48"/>
      <c r="SGL28" s="48"/>
      <c r="SGM28" s="48"/>
      <c r="SGN28" s="48"/>
      <c r="SGO28" s="48"/>
      <c r="SGP28" s="48"/>
      <c r="SGQ28" s="48"/>
      <c r="SGR28" s="48"/>
      <c r="SGS28" s="48"/>
      <c r="SGT28" s="48"/>
      <c r="SGU28" s="48"/>
      <c r="SGV28" s="48"/>
      <c r="SGW28" s="48"/>
      <c r="SGX28" s="48"/>
      <c r="SGY28" s="48"/>
      <c r="SGZ28" s="48"/>
      <c r="SHA28" s="48"/>
      <c r="SHB28" s="48"/>
      <c r="SHC28" s="48"/>
      <c r="SHD28" s="48"/>
      <c r="SHE28" s="48"/>
      <c r="SHF28" s="48"/>
      <c r="SHG28" s="48"/>
      <c r="SHH28" s="48"/>
      <c r="SHI28" s="48"/>
      <c r="SHJ28" s="48"/>
      <c r="SHK28" s="48"/>
      <c r="SHL28" s="48"/>
      <c r="SHM28" s="48"/>
      <c r="SHN28" s="48"/>
      <c r="SHO28" s="48"/>
      <c r="SHP28" s="48"/>
      <c r="SHQ28" s="48"/>
      <c r="SHR28" s="48"/>
      <c r="SHS28" s="48"/>
      <c r="SHT28" s="48"/>
      <c r="SHU28" s="48"/>
      <c r="SHV28" s="48"/>
      <c r="SHW28" s="48"/>
      <c r="SHX28" s="48"/>
      <c r="SHY28" s="48"/>
      <c r="SHZ28" s="48"/>
      <c r="SIA28" s="48"/>
      <c r="SIB28" s="48"/>
      <c r="SIC28" s="48"/>
      <c r="SID28" s="48"/>
      <c r="SIE28" s="48"/>
      <c r="SIF28" s="48"/>
      <c r="SIG28" s="48"/>
      <c r="SIH28" s="48"/>
      <c r="SII28" s="48"/>
      <c r="SIJ28" s="48"/>
      <c r="SIK28" s="48"/>
      <c r="SIL28" s="48"/>
      <c r="SIM28" s="48"/>
      <c r="SIN28" s="48"/>
      <c r="SIO28" s="48"/>
      <c r="SIP28" s="48"/>
      <c r="SIQ28" s="48"/>
      <c r="SIR28" s="48"/>
      <c r="SIS28" s="48"/>
      <c r="SIT28" s="48"/>
      <c r="SIU28" s="48"/>
      <c r="SIV28" s="48"/>
      <c r="SIW28" s="48"/>
      <c r="SIX28" s="48"/>
      <c r="SIY28" s="48"/>
      <c r="SIZ28" s="48"/>
      <c r="SJA28" s="48"/>
      <c r="SJB28" s="48"/>
      <c r="SJC28" s="48"/>
      <c r="SJD28" s="48"/>
      <c r="SJE28" s="48"/>
      <c r="SJF28" s="48"/>
      <c r="SJG28" s="48"/>
      <c r="SJH28" s="48"/>
      <c r="SJI28" s="48"/>
      <c r="SJJ28" s="48"/>
      <c r="SJK28" s="48"/>
      <c r="SJL28" s="48"/>
      <c r="SJM28" s="48"/>
      <c r="SJN28" s="48"/>
      <c r="SJO28" s="48"/>
      <c r="SJP28" s="48"/>
      <c r="SJQ28" s="48"/>
      <c r="SJR28" s="48"/>
      <c r="SJS28" s="48"/>
      <c r="SJT28" s="48"/>
      <c r="SJU28" s="48"/>
      <c r="SJV28" s="48"/>
      <c r="SJW28" s="48"/>
      <c r="SJX28" s="48"/>
      <c r="SJY28" s="48"/>
      <c r="SJZ28" s="48"/>
      <c r="SKA28" s="48"/>
      <c r="SKB28" s="48"/>
      <c r="SKC28" s="48"/>
      <c r="SKD28" s="48"/>
      <c r="SKE28" s="48"/>
      <c r="SKF28" s="48"/>
      <c r="SKG28" s="48"/>
      <c r="SKH28" s="48"/>
      <c r="SKI28" s="48"/>
      <c r="SKJ28" s="48"/>
      <c r="SKK28" s="48"/>
      <c r="SKL28" s="48"/>
      <c r="SKM28" s="48"/>
      <c r="SKN28" s="48"/>
      <c r="SKO28" s="48"/>
      <c r="SKP28" s="48"/>
      <c r="SKQ28" s="48"/>
      <c r="SKR28" s="48"/>
      <c r="SKS28" s="48"/>
      <c r="SKT28" s="48"/>
      <c r="SKU28" s="48"/>
      <c r="SKV28" s="48"/>
      <c r="SKW28" s="48"/>
      <c r="SKX28" s="48"/>
      <c r="SKY28" s="48"/>
      <c r="SKZ28" s="48"/>
      <c r="SLA28" s="48"/>
      <c r="SLB28" s="48"/>
      <c r="SLC28" s="48"/>
      <c r="SLD28" s="48"/>
      <c r="SLE28" s="48"/>
      <c r="SLF28" s="48"/>
      <c r="SLG28" s="48"/>
      <c r="SLH28" s="48"/>
      <c r="SLI28" s="48"/>
      <c r="SLJ28" s="48"/>
      <c r="SLK28" s="48"/>
      <c r="SLL28" s="48"/>
      <c r="SLM28" s="48"/>
      <c r="SLN28" s="48"/>
      <c r="SLO28" s="48"/>
      <c r="SLP28" s="48"/>
      <c r="SLQ28" s="48"/>
      <c r="SLR28" s="48"/>
      <c r="SLS28" s="48"/>
      <c r="SLT28" s="48"/>
      <c r="SLU28" s="48"/>
      <c r="SLV28" s="48"/>
      <c r="SLW28" s="48"/>
      <c r="SLX28" s="48"/>
      <c r="SLY28" s="48"/>
      <c r="SLZ28" s="48"/>
      <c r="SMA28" s="48"/>
      <c r="SMB28" s="48"/>
      <c r="SMC28" s="48"/>
      <c r="SMD28" s="48"/>
      <c r="SME28" s="48"/>
      <c r="SMF28" s="48"/>
      <c r="SMG28" s="48"/>
      <c r="SMH28" s="48"/>
      <c r="SMI28" s="48"/>
      <c r="SMJ28" s="48"/>
      <c r="SMK28" s="48"/>
      <c r="SML28" s="48"/>
      <c r="SMM28" s="48"/>
      <c r="SMN28" s="48"/>
      <c r="SMO28" s="48"/>
      <c r="SMP28" s="48"/>
      <c r="SMQ28" s="48"/>
      <c r="SMR28" s="48"/>
      <c r="SMS28" s="48"/>
      <c r="SMT28" s="48"/>
      <c r="SMU28" s="48"/>
      <c r="SMV28" s="48"/>
      <c r="SMW28" s="48"/>
      <c r="SMX28" s="48"/>
      <c r="SMY28" s="48"/>
      <c r="SMZ28" s="48"/>
      <c r="SNA28" s="48"/>
      <c r="SNB28" s="48"/>
      <c r="SNC28" s="48"/>
      <c r="SND28" s="48"/>
      <c r="SNE28" s="48"/>
      <c r="SNF28" s="48"/>
      <c r="SNG28" s="48"/>
      <c r="SNH28" s="48"/>
      <c r="SNI28" s="48"/>
      <c r="SNJ28" s="48"/>
      <c r="SNK28" s="48"/>
      <c r="SNL28" s="48"/>
      <c r="SNM28" s="48"/>
      <c r="SNN28" s="48"/>
      <c r="SNO28" s="48"/>
      <c r="SNP28" s="48"/>
      <c r="SNQ28" s="48"/>
      <c r="SNR28" s="48"/>
      <c r="SNS28" s="48"/>
      <c r="SNT28" s="48"/>
      <c r="SNU28" s="48"/>
      <c r="SNV28" s="48"/>
      <c r="SNW28" s="48"/>
      <c r="SNX28" s="48"/>
      <c r="SNY28" s="48"/>
      <c r="SNZ28" s="48"/>
      <c r="SOA28" s="48"/>
      <c r="SOB28" s="48"/>
      <c r="SOC28" s="48"/>
      <c r="SOD28" s="48"/>
      <c r="SOE28" s="48"/>
      <c r="SOF28" s="48"/>
      <c r="SOG28" s="48"/>
      <c r="SOH28" s="48"/>
      <c r="SOI28" s="48"/>
      <c r="SOJ28" s="48"/>
      <c r="SOK28" s="48"/>
      <c r="SOL28" s="48"/>
      <c r="SOM28" s="48"/>
      <c r="SON28" s="48"/>
      <c r="SOO28" s="48"/>
      <c r="SOP28" s="48"/>
      <c r="SOQ28" s="48"/>
      <c r="SOR28" s="48"/>
      <c r="SOS28" s="48"/>
      <c r="SOT28" s="48"/>
      <c r="SOU28" s="48"/>
      <c r="SOV28" s="48"/>
      <c r="SOW28" s="48"/>
      <c r="SOX28" s="48"/>
      <c r="SOY28" s="48"/>
      <c r="SOZ28" s="48"/>
      <c r="SPA28" s="48"/>
      <c r="SPB28" s="48"/>
      <c r="SPC28" s="48"/>
      <c r="SPD28" s="48"/>
      <c r="SPE28" s="48"/>
      <c r="SPF28" s="48"/>
      <c r="SPG28" s="48"/>
      <c r="SPH28" s="48"/>
      <c r="SPI28" s="48"/>
      <c r="SPJ28" s="48"/>
      <c r="SPK28" s="48"/>
      <c r="SPL28" s="48"/>
      <c r="SPM28" s="48"/>
      <c r="SPN28" s="48"/>
      <c r="SPO28" s="48"/>
      <c r="SPP28" s="48"/>
      <c r="SPQ28" s="48"/>
      <c r="SPR28" s="48"/>
      <c r="SPS28" s="48"/>
      <c r="SPT28" s="48"/>
      <c r="SPU28" s="48"/>
      <c r="SPV28" s="48"/>
      <c r="SPW28" s="48"/>
      <c r="SPX28" s="48"/>
      <c r="SPY28" s="48"/>
      <c r="SPZ28" s="48"/>
      <c r="SQA28" s="48"/>
      <c r="SQB28" s="48"/>
      <c r="SQC28" s="48"/>
      <c r="SQD28" s="48"/>
      <c r="SQE28" s="48"/>
      <c r="SQF28" s="48"/>
      <c r="SQG28" s="48"/>
      <c r="SQH28" s="48"/>
      <c r="SQI28" s="48"/>
      <c r="SQJ28" s="48"/>
      <c r="SQK28" s="48"/>
      <c r="SQL28" s="48"/>
      <c r="SQM28" s="48"/>
      <c r="SQN28" s="48"/>
      <c r="SQO28" s="48"/>
      <c r="SQP28" s="48"/>
      <c r="SQQ28" s="48"/>
      <c r="SQR28" s="48"/>
      <c r="SQS28" s="48"/>
      <c r="SQT28" s="48"/>
      <c r="SQU28" s="48"/>
      <c r="SQV28" s="48"/>
      <c r="SQW28" s="48"/>
      <c r="SQX28" s="48"/>
      <c r="SQY28" s="48"/>
      <c r="SQZ28" s="48"/>
      <c r="SRA28" s="48"/>
      <c r="SRB28" s="48"/>
      <c r="SRC28" s="48"/>
      <c r="SRD28" s="48"/>
      <c r="SRE28" s="48"/>
      <c r="SRF28" s="48"/>
      <c r="SRG28" s="48"/>
      <c r="SRH28" s="48"/>
      <c r="SRI28" s="48"/>
      <c r="SRJ28" s="48"/>
      <c r="SRK28" s="48"/>
      <c r="SRL28" s="48"/>
      <c r="SRM28" s="48"/>
      <c r="SRN28" s="48"/>
      <c r="SRO28" s="48"/>
      <c r="SRP28" s="48"/>
      <c r="SRQ28" s="48"/>
      <c r="SRR28" s="48"/>
      <c r="SRS28" s="48"/>
      <c r="SRT28" s="48"/>
      <c r="SRU28" s="48"/>
      <c r="SRV28" s="48"/>
      <c r="SRW28" s="48"/>
      <c r="SRX28" s="48"/>
      <c r="SRY28" s="48"/>
      <c r="SRZ28" s="48"/>
      <c r="SSA28" s="48"/>
      <c r="SSB28" s="48"/>
      <c r="SSC28" s="48"/>
      <c r="SSD28" s="48"/>
      <c r="SSE28" s="48"/>
      <c r="SSF28" s="48"/>
      <c r="SSG28" s="48"/>
      <c r="SSH28" s="48"/>
      <c r="SSI28" s="48"/>
      <c r="SSJ28" s="48"/>
      <c r="SSK28" s="48"/>
      <c r="SSL28" s="48"/>
      <c r="SSM28" s="48"/>
      <c r="SSN28" s="48"/>
      <c r="SSO28" s="48"/>
      <c r="SSP28" s="48"/>
      <c r="SSQ28" s="48"/>
      <c r="SSR28" s="48"/>
      <c r="SSS28" s="48"/>
      <c r="SST28" s="48"/>
      <c r="SSU28" s="48"/>
      <c r="SSV28" s="48"/>
      <c r="SSW28" s="48"/>
      <c r="SSX28" s="48"/>
      <c r="SSY28" s="48"/>
      <c r="SSZ28" s="48"/>
      <c r="STA28" s="48"/>
      <c r="STB28" s="48"/>
      <c r="STC28" s="48"/>
      <c r="STD28" s="48"/>
      <c r="STE28" s="48"/>
      <c r="STF28" s="48"/>
      <c r="STG28" s="48"/>
      <c r="STH28" s="48"/>
      <c r="STI28" s="48"/>
      <c r="STJ28" s="48"/>
      <c r="STK28" s="48"/>
      <c r="STL28" s="48"/>
      <c r="STM28" s="48"/>
      <c r="STN28" s="48"/>
      <c r="STO28" s="48"/>
      <c r="STP28" s="48"/>
      <c r="STQ28" s="48"/>
      <c r="STR28" s="48"/>
      <c r="STS28" s="48"/>
      <c r="STT28" s="48"/>
      <c r="STU28" s="48"/>
      <c r="STV28" s="48"/>
      <c r="STW28" s="48"/>
      <c r="STX28" s="48"/>
      <c r="STY28" s="48"/>
      <c r="STZ28" s="48"/>
      <c r="SUA28" s="48"/>
      <c r="SUB28" s="48"/>
      <c r="SUC28" s="48"/>
      <c r="SUD28" s="48"/>
      <c r="SUE28" s="48"/>
      <c r="SUF28" s="48"/>
      <c r="SUG28" s="48"/>
      <c r="SUH28" s="48"/>
      <c r="SUI28" s="48"/>
      <c r="SUJ28" s="48"/>
      <c r="SUK28" s="48"/>
      <c r="SUL28" s="48"/>
      <c r="SUM28" s="48"/>
      <c r="SUN28" s="48"/>
      <c r="SUO28" s="48"/>
      <c r="SUP28" s="48"/>
      <c r="SUQ28" s="48"/>
      <c r="SUR28" s="48"/>
      <c r="SUS28" s="48"/>
      <c r="SUT28" s="48"/>
      <c r="SUU28" s="48"/>
      <c r="SUV28" s="48"/>
      <c r="SUW28" s="48"/>
      <c r="SUX28" s="48"/>
      <c r="SUY28" s="48"/>
      <c r="SUZ28" s="48"/>
      <c r="SVA28" s="48"/>
      <c r="SVB28" s="48"/>
      <c r="SVC28" s="48"/>
      <c r="SVD28" s="48"/>
      <c r="SVE28" s="48"/>
      <c r="SVF28" s="48"/>
      <c r="SVG28" s="48"/>
      <c r="SVH28" s="48"/>
      <c r="SVI28" s="48"/>
      <c r="SVJ28" s="48"/>
      <c r="SVK28" s="48"/>
      <c r="SVL28" s="48"/>
      <c r="SVM28" s="48"/>
      <c r="SVN28" s="48"/>
      <c r="SVO28" s="48"/>
      <c r="SVP28" s="48"/>
      <c r="SVQ28" s="48"/>
      <c r="SVR28" s="48"/>
      <c r="SVS28" s="48"/>
      <c r="SVT28" s="48"/>
      <c r="SVU28" s="48"/>
      <c r="SVV28" s="48"/>
      <c r="SVW28" s="48"/>
      <c r="SVX28" s="48"/>
      <c r="SVY28" s="48"/>
      <c r="SVZ28" s="48"/>
      <c r="SWA28" s="48"/>
      <c r="SWB28" s="48"/>
      <c r="SWC28" s="48"/>
      <c r="SWD28" s="48"/>
      <c r="SWE28" s="48"/>
      <c r="SWF28" s="48"/>
      <c r="SWG28" s="48"/>
      <c r="SWH28" s="48"/>
      <c r="SWI28" s="48"/>
      <c r="SWJ28" s="48"/>
      <c r="SWK28" s="48"/>
      <c r="SWL28" s="48"/>
      <c r="SWM28" s="48"/>
      <c r="SWN28" s="48"/>
      <c r="SWO28" s="48"/>
      <c r="SWP28" s="48"/>
      <c r="SWQ28" s="48"/>
      <c r="SWR28" s="48"/>
      <c r="SWS28" s="48"/>
      <c r="SWT28" s="48"/>
      <c r="SWU28" s="48"/>
      <c r="SWV28" s="48"/>
      <c r="SWW28" s="48"/>
      <c r="SWX28" s="48"/>
      <c r="SWY28" s="48"/>
      <c r="SWZ28" s="48"/>
      <c r="SXA28" s="48"/>
      <c r="SXB28" s="48"/>
      <c r="SXC28" s="48"/>
      <c r="SXD28" s="48"/>
      <c r="SXE28" s="48"/>
      <c r="SXF28" s="48"/>
      <c r="SXG28" s="48"/>
      <c r="SXH28" s="48"/>
      <c r="SXI28" s="48"/>
      <c r="SXJ28" s="48"/>
      <c r="SXK28" s="48"/>
      <c r="SXL28" s="48"/>
      <c r="SXM28" s="48"/>
      <c r="SXN28" s="48"/>
      <c r="SXO28" s="48"/>
      <c r="SXP28" s="48"/>
      <c r="SXQ28" s="48"/>
      <c r="SXR28" s="48"/>
      <c r="SXS28" s="48"/>
      <c r="SXT28" s="48"/>
      <c r="SXU28" s="48"/>
      <c r="SXV28" s="48"/>
      <c r="SXW28" s="48"/>
      <c r="SXX28" s="48"/>
      <c r="SXY28" s="48"/>
      <c r="SXZ28" s="48"/>
      <c r="SYA28" s="48"/>
      <c r="SYB28" s="48"/>
      <c r="SYC28" s="48"/>
      <c r="SYD28" s="48"/>
      <c r="SYE28" s="48"/>
      <c r="SYF28" s="48"/>
      <c r="SYG28" s="48"/>
      <c r="SYH28" s="48"/>
      <c r="SYI28" s="48"/>
      <c r="SYJ28" s="48"/>
      <c r="SYK28" s="48"/>
      <c r="SYL28" s="48"/>
      <c r="SYM28" s="48"/>
      <c r="SYN28" s="48"/>
      <c r="SYO28" s="48"/>
      <c r="SYP28" s="48"/>
      <c r="SYQ28" s="48"/>
      <c r="SYR28" s="48"/>
      <c r="SYS28" s="48"/>
      <c r="SYT28" s="48"/>
      <c r="SYU28" s="48"/>
      <c r="SYV28" s="48"/>
      <c r="SYW28" s="48"/>
      <c r="SYX28" s="48"/>
      <c r="SYY28" s="48"/>
      <c r="SYZ28" s="48"/>
      <c r="SZA28" s="48"/>
      <c r="SZB28" s="48"/>
      <c r="SZC28" s="48"/>
      <c r="SZD28" s="48"/>
      <c r="SZE28" s="48"/>
      <c r="SZF28" s="48"/>
      <c r="SZG28" s="48"/>
      <c r="SZH28" s="48"/>
      <c r="SZI28" s="48"/>
      <c r="SZJ28" s="48"/>
      <c r="SZK28" s="48"/>
      <c r="SZL28" s="48"/>
      <c r="SZM28" s="48"/>
      <c r="SZN28" s="48"/>
      <c r="SZO28" s="48"/>
      <c r="SZP28" s="48"/>
      <c r="SZQ28" s="48"/>
      <c r="SZR28" s="48"/>
      <c r="SZS28" s="48"/>
      <c r="SZT28" s="48"/>
      <c r="SZU28" s="48"/>
      <c r="SZV28" s="48"/>
      <c r="SZW28" s="48"/>
      <c r="SZX28" s="48"/>
      <c r="SZY28" s="48"/>
      <c r="SZZ28" s="48"/>
      <c r="TAA28" s="48"/>
      <c r="TAB28" s="48"/>
      <c r="TAC28" s="48"/>
      <c r="TAD28" s="48"/>
      <c r="TAE28" s="48"/>
      <c r="TAF28" s="48"/>
      <c r="TAG28" s="48"/>
      <c r="TAH28" s="48"/>
      <c r="TAI28" s="48"/>
      <c r="TAJ28" s="48"/>
      <c r="TAK28" s="48"/>
      <c r="TAL28" s="48"/>
      <c r="TAM28" s="48"/>
      <c r="TAN28" s="48"/>
      <c r="TAO28" s="48"/>
      <c r="TAP28" s="48"/>
      <c r="TAQ28" s="48"/>
      <c r="TAR28" s="48"/>
      <c r="TAS28" s="48"/>
      <c r="TAT28" s="48"/>
      <c r="TAU28" s="48"/>
      <c r="TAV28" s="48"/>
      <c r="TAW28" s="48"/>
      <c r="TAX28" s="48"/>
      <c r="TAY28" s="48"/>
      <c r="TAZ28" s="48"/>
      <c r="TBA28" s="48"/>
      <c r="TBB28" s="48"/>
      <c r="TBC28" s="48"/>
      <c r="TBD28" s="48"/>
      <c r="TBE28" s="48"/>
      <c r="TBF28" s="48"/>
      <c r="TBG28" s="48"/>
      <c r="TBH28" s="48"/>
      <c r="TBI28" s="48"/>
      <c r="TBJ28" s="48"/>
      <c r="TBK28" s="48"/>
      <c r="TBL28" s="48"/>
      <c r="TBM28" s="48"/>
      <c r="TBN28" s="48"/>
      <c r="TBO28" s="48"/>
      <c r="TBP28" s="48"/>
      <c r="TBQ28" s="48"/>
      <c r="TBR28" s="48"/>
      <c r="TBS28" s="48"/>
      <c r="TBT28" s="48"/>
      <c r="TBU28" s="48"/>
      <c r="TBV28" s="48"/>
      <c r="TBW28" s="48"/>
      <c r="TBX28" s="48"/>
      <c r="TBY28" s="48"/>
      <c r="TBZ28" s="48"/>
      <c r="TCA28" s="48"/>
      <c r="TCB28" s="48"/>
      <c r="TCC28" s="48"/>
      <c r="TCD28" s="48"/>
      <c r="TCE28" s="48"/>
      <c r="TCF28" s="48"/>
      <c r="TCG28" s="48"/>
      <c r="TCH28" s="48"/>
      <c r="TCI28" s="48"/>
      <c r="TCJ28" s="48"/>
      <c r="TCK28" s="48"/>
      <c r="TCL28" s="48"/>
      <c r="TCM28" s="48"/>
      <c r="TCN28" s="48"/>
      <c r="TCO28" s="48"/>
      <c r="TCP28" s="48"/>
      <c r="TCQ28" s="48"/>
      <c r="TCR28" s="48"/>
      <c r="TCS28" s="48"/>
      <c r="TCT28" s="48"/>
      <c r="TCU28" s="48"/>
      <c r="TCV28" s="48"/>
      <c r="TCW28" s="48"/>
      <c r="TCX28" s="48"/>
      <c r="TCY28" s="48"/>
      <c r="TCZ28" s="48"/>
      <c r="TDA28" s="48"/>
      <c r="TDB28" s="48"/>
      <c r="TDC28" s="48"/>
      <c r="TDD28" s="48"/>
      <c r="TDE28" s="48"/>
      <c r="TDF28" s="48"/>
      <c r="TDG28" s="48"/>
      <c r="TDH28" s="48"/>
      <c r="TDI28" s="48"/>
      <c r="TDJ28" s="48"/>
      <c r="TDK28" s="48"/>
      <c r="TDL28" s="48"/>
      <c r="TDM28" s="48"/>
      <c r="TDN28" s="48"/>
      <c r="TDO28" s="48"/>
      <c r="TDP28" s="48"/>
      <c r="TDQ28" s="48"/>
      <c r="TDR28" s="48"/>
      <c r="TDS28" s="48"/>
      <c r="TDT28" s="48"/>
      <c r="TDU28" s="48"/>
      <c r="TDV28" s="48"/>
      <c r="TDW28" s="48"/>
      <c r="TDX28" s="48"/>
      <c r="TDY28" s="48"/>
      <c r="TDZ28" s="48"/>
      <c r="TEA28" s="48"/>
      <c r="TEB28" s="48"/>
      <c r="TEC28" s="48"/>
      <c r="TED28" s="48"/>
      <c r="TEE28" s="48"/>
      <c r="TEF28" s="48"/>
      <c r="TEG28" s="48"/>
      <c r="TEH28" s="48"/>
      <c r="TEI28" s="48"/>
      <c r="TEJ28" s="48"/>
      <c r="TEK28" s="48"/>
      <c r="TEL28" s="48"/>
      <c r="TEM28" s="48"/>
      <c r="TEN28" s="48"/>
      <c r="TEO28" s="48"/>
      <c r="TEP28" s="48"/>
      <c r="TEQ28" s="48"/>
      <c r="TER28" s="48"/>
      <c r="TES28" s="48"/>
      <c r="TET28" s="48"/>
      <c r="TEU28" s="48"/>
      <c r="TEV28" s="48"/>
      <c r="TEW28" s="48"/>
      <c r="TEX28" s="48"/>
      <c r="TEY28" s="48"/>
      <c r="TEZ28" s="48"/>
      <c r="TFA28" s="48"/>
      <c r="TFB28" s="48"/>
      <c r="TFC28" s="48"/>
      <c r="TFD28" s="48"/>
      <c r="TFE28" s="48"/>
      <c r="TFF28" s="48"/>
      <c r="TFG28" s="48"/>
      <c r="TFH28" s="48"/>
      <c r="TFI28" s="48"/>
      <c r="TFJ28" s="48"/>
      <c r="TFK28" s="48"/>
      <c r="TFL28" s="48"/>
      <c r="TFM28" s="48"/>
      <c r="TFN28" s="48"/>
      <c r="TFO28" s="48"/>
      <c r="TFP28" s="48"/>
      <c r="TFQ28" s="48"/>
      <c r="TFR28" s="48"/>
      <c r="TFS28" s="48"/>
      <c r="TFT28" s="48"/>
      <c r="TFU28" s="48"/>
      <c r="TFV28" s="48"/>
      <c r="TFW28" s="48"/>
      <c r="TFX28" s="48"/>
      <c r="TFY28" s="48"/>
      <c r="TFZ28" s="48"/>
      <c r="TGA28" s="48"/>
      <c r="TGB28" s="48"/>
      <c r="TGC28" s="48"/>
      <c r="TGD28" s="48"/>
      <c r="TGE28" s="48"/>
      <c r="TGF28" s="48"/>
      <c r="TGG28" s="48"/>
      <c r="TGH28" s="48"/>
      <c r="TGI28" s="48"/>
      <c r="TGJ28" s="48"/>
      <c r="TGK28" s="48"/>
      <c r="TGL28" s="48"/>
      <c r="TGM28" s="48"/>
      <c r="TGN28" s="48"/>
      <c r="TGO28" s="48"/>
      <c r="TGP28" s="48"/>
      <c r="TGQ28" s="48"/>
      <c r="TGR28" s="48"/>
      <c r="TGS28" s="48"/>
      <c r="TGT28" s="48"/>
      <c r="TGU28" s="48"/>
      <c r="TGV28" s="48"/>
      <c r="TGW28" s="48"/>
      <c r="TGX28" s="48"/>
      <c r="TGY28" s="48"/>
      <c r="TGZ28" s="48"/>
      <c r="THA28" s="48"/>
      <c r="THB28" s="48"/>
      <c r="THC28" s="48"/>
      <c r="THD28" s="48"/>
      <c r="THE28" s="48"/>
      <c r="THF28" s="48"/>
      <c r="THG28" s="48"/>
      <c r="THH28" s="48"/>
      <c r="THI28" s="48"/>
      <c r="THJ28" s="48"/>
      <c r="THK28" s="48"/>
      <c r="THL28" s="48"/>
      <c r="THM28" s="48"/>
      <c r="THN28" s="48"/>
      <c r="THO28" s="48"/>
      <c r="THP28" s="48"/>
      <c r="THQ28" s="48"/>
      <c r="THR28" s="48"/>
      <c r="THS28" s="48"/>
      <c r="THT28" s="48"/>
      <c r="THU28" s="48"/>
      <c r="THV28" s="48"/>
      <c r="THW28" s="48"/>
      <c r="THX28" s="48"/>
      <c r="THY28" s="48"/>
      <c r="THZ28" s="48"/>
      <c r="TIA28" s="48"/>
      <c r="TIB28" s="48"/>
      <c r="TIC28" s="48"/>
      <c r="TID28" s="48"/>
      <c r="TIE28" s="48"/>
      <c r="TIF28" s="48"/>
      <c r="TIG28" s="48"/>
      <c r="TIH28" s="48"/>
      <c r="TII28" s="48"/>
      <c r="TIJ28" s="48"/>
      <c r="TIK28" s="48"/>
      <c r="TIL28" s="48"/>
      <c r="TIM28" s="48"/>
      <c r="TIN28" s="48"/>
      <c r="TIO28" s="48"/>
      <c r="TIP28" s="48"/>
      <c r="TIQ28" s="48"/>
      <c r="TIR28" s="48"/>
      <c r="TIS28" s="48"/>
      <c r="TIT28" s="48"/>
      <c r="TIU28" s="48"/>
      <c r="TIV28" s="48"/>
      <c r="TIW28" s="48"/>
      <c r="TIX28" s="48"/>
      <c r="TIY28" s="48"/>
      <c r="TIZ28" s="48"/>
      <c r="TJA28" s="48"/>
      <c r="TJB28" s="48"/>
      <c r="TJC28" s="48"/>
      <c r="TJD28" s="48"/>
      <c r="TJE28" s="48"/>
      <c r="TJF28" s="48"/>
      <c r="TJG28" s="48"/>
      <c r="TJH28" s="48"/>
      <c r="TJI28" s="48"/>
      <c r="TJJ28" s="48"/>
      <c r="TJK28" s="48"/>
      <c r="TJL28" s="48"/>
      <c r="TJM28" s="48"/>
      <c r="TJN28" s="48"/>
      <c r="TJO28" s="48"/>
      <c r="TJP28" s="48"/>
      <c r="TJQ28" s="48"/>
      <c r="TJR28" s="48"/>
      <c r="TJS28" s="48"/>
      <c r="TJT28" s="48"/>
      <c r="TJU28" s="48"/>
      <c r="TJV28" s="48"/>
      <c r="TJW28" s="48"/>
      <c r="TJX28" s="48"/>
      <c r="TJY28" s="48"/>
      <c r="TJZ28" s="48"/>
      <c r="TKA28" s="48"/>
      <c r="TKB28" s="48"/>
      <c r="TKC28" s="48"/>
      <c r="TKD28" s="48"/>
      <c r="TKE28" s="48"/>
      <c r="TKF28" s="48"/>
      <c r="TKG28" s="48"/>
      <c r="TKH28" s="48"/>
      <c r="TKI28" s="48"/>
      <c r="TKJ28" s="48"/>
      <c r="TKK28" s="48"/>
      <c r="TKL28" s="48"/>
      <c r="TKM28" s="48"/>
      <c r="TKN28" s="48"/>
      <c r="TKO28" s="48"/>
      <c r="TKP28" s="48"/>
      <c r="TKQ28" s="48"/>
      <c r="TKR28" s="48"/>
      <c r="TKS28" s="48"/>
      <c r="TKT28" s="48"/>
      <c r="TKU28" s="48"/>
      <c r="TKV28" s="48"/>
      <c r="TKW28" s="48"/>
      <c r="TKX28" s="48"/>
      <c r="TKY28" s="48"/>
      <c r="TKZ28" s="48"/>
      <c r="TLA28" s="48"/>
      <c r="TLB28" s="48"/>
      <c r="TLC28" s="48"/>
      <c r="TLD28" s="48"/>
      <c r="TLE28" s="48"/>
      <c r="TLF28" s="48"/>
      <c r="TLG28" s="48"/>
      <c r="TLH28" s="48"/>
      <c r="TLI28" s="48"/>
      <c r="TLJ28" s="48"/>
      <c r="TLK28" s="48"/>
      <c r="TLL28" s="48"/>
      <c r="TLM28" s="48"/>
      <c r="TLN28" s="48"/>
      <c r="TLO28" s="48"/>
      <c r="TLP28" s="48"/>
      <c r="TLQ28" s="48"/>
      <c r="TLR28" s="48"/>
      <c r="TLS28" s="48"/>
      <c r="TLT28" s="48"/>
      <c r="TLU28" s="48"/>
      <c r="TLV28" s="48"/>
      <c r="TLW28" s="48"/>
      <c r="TLX28" s="48"/>
      <c r="TLY28" s="48"/>
      <c r="TLZ28" s="48"/>
      <c r="TMA28" s="48"/>
      <c r="TMB28" s="48"/>
      <c r="TMC28" s="48"/>
      <c r="TMD28" s="48"/>
      <c r="TME28" s="48"/>
      <c r="TMF28" s="48"/>
      <c r="TMG28" s="48"/>
      <c r="TMH28" s="48"/>
      <c r="TMI28" s="48"/>
      <c r="TMJ28" s="48"/>
      <c r="TMK28" s="48"/>
      <c r="TML28" s="48"/>
      <c r="TMM28" s="48"/>
      <c r="TMN28" s="48"/>
      <c r="TMO28" s="48"/>
      <c r="TMP28" s="48"/>
      <c r="TMQ28" s="48"/>
      <c r="TMR28" s="48"/>
      <c r="TMS28" s="48"/>
      <c r="TMT28" s="48"/>
      <c r="TMU28" s="48"/>
      <c r="TMV28" s="48"/>
      <c r="TMW28" s="48"/>
      <c r="TMX28" s="48"/>
      <c r="TMY28" s="48"/>
      <c r="TMZ28" s="48"/>
      <c r="TNA28" s="48"/>
      <c r="TNB28" s="48"/>
      <c r="TNC28" s="48"/>
      <c r="TND28" s="48"/>
      <c r="TNE28" s="48"/>
      <c r="TNF28" s="48"/>
      <c r="TNG28" s="48"/>
      <c r="TNH28" s="48"/>
      <c r="TNI28" s="48"/>
      <c r="TNJ28" s="48"/>
      <c r="TNK28" s="48"/>
      <c r="TNL28" s="48"/>
      <c r="TNM28" s="48"/>
      <c r="TNN28" s="48"/>
      <c r="TNO28" s="48"/>
      <c r="TNP28" s="48"/>
      <c r="TNQ28" s="48"/>
      <c r="TNR28" s="48"/>
      <c r="TNS28" s="48"/>
      <c r="TNT28" s="48"/>
      <c r="TNU28" s="48"/>
      <c r="TNV28" s="48"/>
      <c r="TNW28" s="48"/>
      <c r="TNX28" s="48"/>
      <c r="TNY28" s="48"/>
      <c r="TNZ28" s="48"/>
      <c r="TOA28" s="48"/>
      <c r="TOB28" s="48"/>
      <c r="TOC28" s="48"/>
      <c r="TOD28" s="48"/>
      <c r="TOE28" s="48"/>
      <c r="TOF28" s="48"/>
      <c r="TOG28" s="48"/>
      <c r="TOH28" s="48"/>
      <c r="TOI28" s="48"/>
      <c r="TOJ28" s="48"/>
      <c r="TOK28" s="48"/>
      <c r="TOL28" s="48"/>
      <c r="TOM28" s="48"/>
      <c r="TON28" s="48"/>
      <c r="TOO28" s="48"/>
      <c r="TOP28" s="48"/>
      <c r="TOQ28" s="48"/>
      <c r="TOR28" s="48"/>
      <c r="TOS28" s="48"/>
      <c r="TOT28" s="48"/>
      <c r="TOU28" s="48"/>
      <c r="TOV28" s="48"/>
      <c r="TOW28" s="48"/>
      <c r="TOX28" s="48"/>
      <c r="TOY28" s="48"/>
      <c r="TOZ28" s="48"/>
      <c r="TPA28" s="48"/>
      <c r="TPB28" s="48"/>
      <c r="TPC28" s="48"/>
      <c r="TPD28" s="48"/>
      <c r="TPE28" s="48"/>
      <c r="TPF28" s="48"/>
      <c r="TPG28" s="48"/>
      <c r="TPH28" s="48"/>
      <c r="TPI28" s="48"/>
      <c r="TPJ28" s="48"/>
      <c r="TPK28" s="48"/>
      <c r="TPL28" s="48"/>
      <c r="TPM28" s="48"/>
      <c r="TPN28" s="48"/>
      <c r="TPO28" s="48"/>
      <c r="TPP28" s="48"/>
      <c r="TPQ28" s="48"/>
      <c r="TPR28" s="48"/>
      <c r="TPS28" s="48"/>
      <c r="TPT28" s="48"/>
      <c r="TPU28" s="48"/>
      <c r="TPV28" s="48"/>
      <c r="TPW28" s="48"/>
      <c r="TPX28" s="48"/>
      <c r="TPY28" s="48"/>
      <c r="TPZ28" s="48"/>
      <c r="TQA28" s="48"/>
      <c r="TQB28" s="48"/>
      <c r="TQC28" s="48"/>
      <c r="TQD28" s="48"/>
      <c r="TQE28" s="48"/>
      <c r="TQF28" s="48"/>
      <c r="TQG28" s="48"/>
      <c r="TQH28" s="48"/>
      <c r="TQI28" s="48"/>
      <c r="TQJ28" s="48"/>
      <c r="TQK28" s="48"/>
      <c r="TQL28" s="48"/>
      <c r="TQM28" s="48"/>
      <c r="TQN28" s="48"/>
      <c r="TQO28" s="48"/>
      <c r="TQP28" s="48"/>
      <c r="TQQ28" s="48"/>
      <c r="TQR28" s="48"/>
      <c r="TQS28" s="48"/>
      <c r="TQT28" s="48"/>
      <c r="TQU28" s="48"/>
      <c r="TQV28" s="48"/>
      <c r="TQW28" s="48"/>
      <c r="TQX28" s="48"/>
      <c r="TQY28" s="48"/>
      <c r="TQZ28" s="48"/>
      <c r="TRA28" s="48"/>
      <c r="TRB28" s="48"/>
      <c r="TRC28" s="48"/>
      <c r="TRD28" s="48"/>
      <c r="TRE28" s="48"/>
      <c r="TRF28" s="48"/>
      <c r="TRG28" s="48"/>
      <c r="TRH28" s="48"/>
      <c r="TRI28" s="48"/>
      <c r="TRJ28" s="48"/>
      <c r="TRK28" s="48"/>
      <c r="TRL28" s="48"/>
      <c r="TRM28" s="48"/>
      <c r="TRN28" s="48"/>
      <c r="TRO28" s="48"/>
      <c r="TRP28" s="48"/>
      <c r="TRQ28" s="48"/>
      <c r="TRR28" s="48"/>
      <c r="TRS28" s="48"/>
      <c r="TRT28" s="48"/>
      <c r="TRU28" s="48"/>
      <c r="TRV28" s="48"/>
      <c r="TRW28" s="48"/>
      <c r="TRX28" s="48"/>
      <c r="TRY28" s="48"/>
      <c r="TRZ28" s="48"/>
      <c r="TSA28" s="48"/>
      <c r="TSB28" s="48"/>
      <c r="TSC28" s="48"/>
      <c r="TSD28" s="48"/>
      <c r="TSE28" s="48"/>
      <c r="TSF28" s="48"/>
      <c r="TSG28" s="48"/>
      <c r="TSH28" s="48"/>
      <c r="TSI28" s="48"/>
      <c r="TSJ28" s="48"/>
      <c r="TSK28" s="48"/>
      <c r="TSL28" s="48"/>
      <c r="TSM28" s="48"/>
      <c r="TSN28" s="48"/>
      <c r="TSO28" s="48"/>
      <c r="TSP28" s="48"/>
      <c r="TSQ28" s="48"/>
      <c r="TSR28" s="48"/>
      <c r="TSS28" s="48"/>
      <c r="TST28" s="48"/>
      <c r="TSU28" s="48"/>
      <c r="TSV28" s="48"/>
      <c r="TSW28" s="48"/>
      <c r="TSX28" s="48"/>
      <c r="TSY28" s="48"/>
      <c r="TSZ28" s="48"/>
      <c r="TTA28" s="48"/>
      <c r="TTB28" s="48"/>
      <c r="TTC28" s="48"/>
      <c r="TTD28" s="48"/>
      <c r="TTE28" s="48"/>
      <c r="TTF28" s="48"/>
      <c r="TTG28" s="48"/>
      <c r="TTH28" s="48"/>
      <c r="TTI28" s="48"/>
      <c r="TTJ28" s="48"/>
      <c r="TTK28" s="48"/>
      <c r="TTL28" s="48"/>
      <c r="TTM28" s="48"/>
      <c r="TTN28" s="48"/>
      <c r="TTO28" s="48"/>
      <c r="TTP28" s="48"/>
      <c r="TTQ28" s="48"/>
      <c r="TTR28" s="48"/>
      <c r="TTS28" s="48"/>
      <c r="TTT28" s="48"/>
      <c r="TTU28" s="48"/>
      <c r="TTV28" s="48"/>
      <c r="TTW28" s="48"/>
      <c r="TTX28" s="48"/>
      <c r="TTY28" s="48"/>
      <c r="TTZ28" s="48"/>
      <c r="TUA28" s="48"/>
      <c r="TUB28" s="48"/>
      <c r="TUC28" s="48"/>
      <c r="TUD28" s="48"/>
      <c r="TUE28" s="48"/>
      <c r="TUF28" s="48"/>
      <c r="TUG28" s="48"/>
      <c r="TUH28" s="48"/>
      <c r="TUI28" s="48"/>
      <c r="TUJ28" s="48"/>
      <c r="TUK28" s="48"/>
      <c r="TUL28" s="48"/>
      <c r="TUM28" s="48"/>
      <c r="TUN28" s="48"/>
      <c r="TUO28" s="48"/>
      <c r="TUP28" s="48"/>
      <c r="TUQ28" s="48"/>
      <c r="TUR28" s="48"/>
      <c r="TUS28" s="48"/>
      <c r="TUT28" s="48"/>
      <c r="TUU28" s="48"/>
      <c r="TUV28" s="48"/>
      <c r="TUW28" s="48"/>
      <c r="TUX28" s="48"/>
      <c r="TUY28" s="48"/>
      <c r="TUZ28" s="48"/>
      <c r="TVA28" s="48"/>
      <c r="TVB28" s="48"/>
      <c r="TVC28" s="48"/>
      <c r="TVD28" s="48"/>
      <c r="TVE28" s="48"/>
      <c r="TVF28" s="48"/>
      <c r="TVG28" s="48"/>
      <c r="TVH28" s="48"/>
      <c r="TVI28" s="48"/>
      <c r="TVJ28" s="48"/>
      <c r="TVK28" s="48"/>
      <c r="TVL28" s="48"/>
      <c r="TVM28" s="48"/>
      <c r="TVN28" s="48"/>
      <c r="TVO28" s="48"/>
      <c r="TVP28" s="48"/>
      <c r="TVQ28" s="48"/>
      <c r="TVR28" s="48"/>
      <c r="TVS28" s="48"/>
      <c r="TVT28" s="48"/>
      <c r="TVU28" s="48"/>
      <c r="TVV28" s="48"/>
      <c r="TVW28" s="48"/>
      <c r="TVX28" s="48"/>
      <c r="TVY28" s="48"/>
      <c r="TVZ28" s="48"/>
      <c r="TWA28" s="48"/>
      <c r="TWB28" s="48"/>
      <c r="TWC28" s="48"/>
      <c r="TWD28" s="48"/>
      <c r="TWE28" s="48"/>
      <c r="TWF28" s="48"/>
      <c r="TWG28" s="48"/>
      <c r="TWH28" s="48"/>
      <c r="TWI28" s="48"/>
      <c r="TWJ28" s="48"/>
      <c r="TWK28" s="48"/>
      <c r="TWL28" s="48"/>
      <c r="TWM28" s="48"/>
      <c r="TWN28" s="48"/>
      <c r="TWO28" s="48"/>
      <c r="TWP28" s="48"/>
      <c r="TWQ28" s="48"/>
      <c r="TWR28" s="48"/>
      <c r="TWS28" s="48"/>
      <c r="TWT28" s="48"/>
      <c r="TWU28" s="48"/>
      <c r="TWV28" s="48"/>
      <c r="TWW28" s="48"/>
      <c r="TWX28" s="48"/>
      <c r="TWY28" s="48"/>
      <c r="TWZ28" s="48"/>
      <c r="TXA28" s="48"/>
      <c r="TXB28" s="48"/>
      <c r="TXC28" s="48"/>
      <c r="TXD28" s="48"/>
      <c r="TXE28" s="48"/>
      <c r="TXF28" s="48"/>
      <c r="TXG28" s="48"/>
      <c r="TXH28" s="48"/>
      <c r="TXI28" s="48"/>
      <c r="TXJ28" s="48"/>
      <c r="TXK28" s="48"/>
      <c r="TXL28" s="48"/>
      <c r="TXM28" s="48"/>
      <c r="TXN28" s="48"/>
      <c r="TXO28" s="48"/>
      <c r="TXP28" s="48"/>
      <c r="TXQ28" s="48"/>
      <c r="TXR28" s="48"/>
      <c r="TXS28" s="48"/>
      <c r="TXT28" s="48"/>
      <c r="TXU28" s="48"/>
      <c r="TXV28" s="48"/>
      <c r="TXW28" s="48"/>
      <c r="TXX28" s="48"/>
      <c r="TXY28" s="48"/>
      <c r="TXZ28" s="48"/>
      <c r="TYA28" s="48"/>
      <c r="TYB28" s="48"/>
      <c r="TYC28" s="48"/>
      <c r="TYD28" s="48"/>
      <c r="TYE28" s="48"/>
      <c r="TYF28" s="48"/>
      <c r="TYG28" s="48"/>
      <c r="TYH28" s="48"/>
      <c r="TYI28" s="48"/>
      <c r="TYJ28" s="48"/>
      <c r="TYK28" s="48"/>
      <c r="TYL28" s="48"/>
      <c r="TYM28" s="48"/>
      <c r="TYN28" s="48"/>
      <c r="TYO28" s="48"/>
      <c r="TYP28" s="48"/>
      <c r="TYQ28" s="48"/>
      <c r="TYR28" s="48"/>
      <c r="TYS28" s="48"/>
      <c r="TYT28" s="48"/>
      <c r="TYU28" s="48"/>
      <c r="TYV28" s="48"/>
      <c r="TYW28" s="48"/>
      <c r="TYX28" s="48"/>
      <c r="TYY28" s="48"/>
      <c r="TYZ28" s="48"/>
      <c r="TZA28" s="48"/>
      <c r="TZB28" s="48"/>
      <c r="TZC28" s="48"/>
      <c r="TZD28" s="48"/>
      <c r="TZE28" s="48"/>
      <c r="TZF28" s="48"/>
      <c r="TZG28" s="48"/>
      <c r="TZH28" s="48"/>
      <c r="TZI28" s="48"/>
      <c r="TZJ28" s="48"/>
      <c r="TZK28" s="48"/>
      <c r="TZL28" s="48"/>
      <c r="TZM28" s="48"/>
      <c r="TZN28" s="48"/>
      <c r="TZO28" s="48"/>
      <c r="TZP28" s="48"/>
      <c r="TZQ28" s="48"/>
      <c r="TZR28" s="48"/>
      <c r="TZS28" s="48"/>
      <c r="TZT28" s="48"/>
      <c r="TZU28" s="48"/>
      <c r="TZV28" s="48"/>
      <c r="TZW28" s="48"/>
      <c r="TZX28" s="48"/>
      <c r="TZY28" s="48"/>
      <c r="TZZ28" s="48"/>
      <c r="UAA28" s="48"/>
      <c r="UAB28" s="48"/>
      <c r="UAC28" s="48"/>
      <c r="UAD28" s="48"/>
      <c r="UAE28" s="48"/>
      <c r="UAF28" s="48"/>
      <c r="UAG28" s="48"/>
      <c r="UAH28" s="48"/>
      <c r="UAI28" s="48"/>
      <c r="UAJ28" s="48"/>
      <c r="UAK28" s="48"/>
      <c r="UAL28" s="48"/>
      <c r="UAM28" s="48"/>
      <c r="UAN28" s="48"/>
      <c r="UAO28" s="48"/>
      <c r="UAP28" s="48"/>
      <c r="UAQ28" s="48"/>
      <c r="UAR28" s="48"/>
      <c r="UAS28" s="48"/>
      <c r="UAT28" s="48"/>
      <c r="UAU28" s="48"/>
      <c r="UAV28" s="48"/>
      <c r="UAW28" s="48"/>
      <c r="UAX28" s="48"/>
      <c r="UAY28" s="48"/>
      <c r="UAZ28" s="48"/>
      <c r="UBA28" s="48"/>
      <c r="UBB28" s="48"/>
      <c r="UBC28" s="48"/>
      <c r="UBD28" s="48"/>
      <c r="UBE28" s="48"/>
      <c r="UBF28" s="48"/>
      <c r="UBG28" s="48"/>
      <c r="UBH28" s="48"/>
      <c r="UBI28" s="48"/>
      <c r="UBJ28" s="48"/>
      <c r="UBK28" s="48"/>
      <c r="UBL28" s="48"/>
      <c r="UBM28" s="48"/>
      <c r="UBN28" s="48"/>
      <c r="UBO28" s="48"/>
      <c r="UBP28" s="48"/>
      <c r="UBQ28" s="48"/>
      <c r="UBR28" s="48"/>
      <c r="UBS28" s="48"/>
      <c r="UBT28" s="48"/>
      <c r="UBU28" s="48"/>
      <c r="UBV28" s="48"/>
      <c r="UBW28" s="48"/>
      <c r="UBX28" s="48"/>
      <c r="UBY28" s="48"/>
      <c r="UBZ28" s="48"/>
      <c r="UCA28" s="48"/>
      <c r="UCB28" s="48"/>
      <c r="UCC28" s="48"/>
      <c r="UCD28" s="48"/>
      <c r="UCE28" s="48"/>
      <c r="UCF28" s="48"/>
      <c r="UCG28" s="48"/>
      <c r="UCH28" s="48"/>
      <c r="UCI28" s="48"/>
      <c r="UCJ28" s="48"/>
      <c r="UCK28" s="48"/>
      <c r="UCL28" s="48"/>
      <c r="UCM28" s="48"/>
      <c r="UCN28" s="48"/>
      <c r="UCO28" s="48"/>
      <c r="UCP28" s="48"/>
      <c r="UCQ28" s="48"/>
      <c r="UCR28" s="48"/>
      <c r="UCS28" s="48"/>
      <c r="UCT28" s="48"/>
      <c r="UCU28" s="48"/>
      <c r="UCV28" s="48"/>
      <c r="UCW28" s="48"/>
      <c r="UCX28" s="48"/>
      <c r="UCY28" s="48"/>
      <c r="UCZ28" s="48"/>
      <c r="UDA28" s="48"/>
      <c r="UDB28" s="48"/>
      <c r="UDC28" s="48"/>
      <c r="UDD28" s="48"/>
      <c r="UDE28" s="48"/>
      <c r="UDF28" s="48"/>
      <c r="UDG28" s="48"/>
      <c r="UDH28" s="48"/>
      <c r="UDI28" s="48"/>
      <c r="UDJ28" s="48"/>
      <c r="UDK28" s="48"/>
      <c r="UDL28" s="48"/>
      <c r="UDM28" s="48"/>
      <c r="UDN28" s="48"/>
      <c r="UDO28" s="48"/>
      <c r="UDP28" s="48"/>
      <c r="UDQ28" s="48"/>
      <c r="UDR28" s="48"/>
      <c r="UDS28" s="48"/>
      <c r="UDT28" s="48"/>
      <c r="UDU28" s="48"/>
      <c r="UDV28" s="48"/>
      <c r="UDW28" s="48"/>
      <c r="UDX28" s="48"/>
      <c r="UDY28" s="48"/>
      <c r="UDZ28" s="48"/>
      <c r="UEA28" s="48"/>
      <c r="UEB28" s="48"/>
      <c r="UEC28" s="48"/>
      <c r="UED28" s="48"/>
      <c r="UEE28" s="48"/>
      <c r="UEF28" s="48"/>
      <c r="UEG28" s="48"/>
      <c r="UEH28" s="48"/>
      <c r="UEI28" s="48"/>
      <c r="UEJ28" s="48"/>
      <c r="UEK28" s="48"/>
      <c r="UEL28" s="48"/>
      <c r="UEM28" s="48"/>
      <c r="UEN28" s="48"/>
      <c r="UEO28" s="48"/>
      <c r="UEP28" s="48"/>
      <c r="UEQ28" s="48"/>
      <c r="UER28" s="48"/>
      <c r="UES28" s="48"/>
      <c r="UET28" s="48"/>
      <c r="UEU28" s="48"/>
      <c r="UEV28" s="48"/>
      <c r="UEW28" s="48"/>
      <c r="UEX28" s="48"/>
      <c r="UEY28" s="48"/>
      <c r="UEZ28" s="48"/>
      <c r="UFA28" s="48"/>
      <c r="UFB28" s="48"/>
      <c r="UFC28" s="48"/>
      <c r="UFD28" s="48"/>
      <c r="UFE28" s="48"/>
      <c r="UFF28" s="48"/>
      <c r="UFG28" s="48"/>
      <c r="UFH28" s="48"/>
      <c r="UFI28" s="48"/>
      <c r="UFJ28" s="48"/>
      <c r="UFK28" s="48"/>
      <c r="UFL28" s="48"/>
      <c r="UFM28" s="48"/>
      <c r="UFN28" s="48"/>
      <c r="UFO28" s="48"/>
      <c r="UFP28" s="48"/>
      <c r="UFQ28" s="48"/>
      <c r="UFR28" s="48"/>
      <c r="UFS28" s="48"/>
      <c r="UFT28" s="48"/>
      <c r="UFU28" s="48"/>
      <c r="UFV28" s="48"/>
      <c r="UFW28" s="48"/>
      <c r="UFX28" s="48"/>
      <c r="UFY28" s="48"/>
      <c r="UFZ28" s="48"/>
      <c r="UGA28" s="48"/>
      <c r="UGB28" s="48"/>
      <c r="UGC28" s="48"/>
      <c r="UGD28" s="48"/>
      <c r="UGE28" s="48"/>
      <c r="UGF28" s="48"/>
      <c r="UGG28" s="48"/>
      <c r="UGH28" s="48"/>
      <c r="UGI28" s="48"/>
      <c r="UGJ28" s="48"/>
      <c r="UGK28" s="48"/>
      <c r="UGL28" s="48"/>
      <c r="UGM28" s="48"/>
      <c r="UGN28" s="48"/>
      <c r="UGO28" s="48"/>
      <c r="UGP28" s="48"/>
      <c r="UGQ28" s="48"/>
      <c r="UGR28" s="48"/>
      <c r="UGS28" s="48"/>
      <c r="UGT28" s="48"/>
      <c r="UGU28" s="48"/>
      <c r="UGV28" s="48"/>
      <c r="UGW28" s="48"/>
      <c r="UGX28" s="48"/>
      <c r="UGY28" s="48"/>
      <c r="UGZ28" s="48"/>
      <c r="UHA28" s="48"/>
      <c r="UHB28" s="48"/>
      <c r="UHC28" s="48"/>
      <c r="UHD28" s="48"/>
      <c r="UHE28" s="48"/>
      <c r="UHF28" s="48"/>
      <c r="UHG28" s="48"/>
      <c r="UHH28" s="48"/>
      <c r="UHI28" s="48"/>
      <c r="UHJ28" s="48"/>
      <c r="UHK28" s="48"/>
      <c r="UHL28" s="48"/>
      <c r="UHM28" s="48"/>
      <c r="UHN28" s="48"/>
      <c r="UHO28" s="48"/>
      <c r="UHP28" s="48"/>
      <c r="UHQ28" s="48"/>
      <c r="UHR28" s="48"/>
      <c r="UHS28" s="48"/>
      <c r="UHT28" s="48"/>
      <c r="UHU28" s="48"/>
      <c r="UHV28" s="48"/>
      <c r="UHW28" s="48"/>
      <c r="UHX28" s="48"/>
      <c r="UHY28" s="48"/>
      <c r="UHZ28" s="48"/>
      <c r="UIA28" s="48"/>
      <c r="UIB28" s="48"/>
      <c r="UIC28" s="48"/>
      <c r="UID28" s="48"/>
      <c r="UIE28" s="48"/>
      <c r="UIF28" s="48"/>
      <c r="UIG28" s="48"/>
      <c r="UIH28" s="48"/>
      <c r="UII28" s="48"/>
      <c r="UIJ28" s="48"/>
      <c r="UIK28" s="48"/>
      <c r="UIL28" s="48"/>
      <c r="UIM28" s="48"/>
      <c r="UIN28" s="48"/>
      <c r="UIO28" s="48"/>
      <c r="UIP28" s="48"/>
      <c r="UIQ28" s="48"/>
      <c r="UIR28" s="48"/>
      <c r="UIS28" s="48"/>
      <c r="UIT28" s="48"/>
      <c r="UIU28" s="48"/>
      <c r="UIV28" s="48"/>
      <c r="UIW28" s="48"/>
      <c r="UIX28" s="48"/>
      <c r="UIY28" s="48"/>
      <c r="UIZ28" s="48"/>
      <c r="UJA28" s="48"/>
      <c r="UJB28" s="48"/>
      <c r="UJC28" s="48"/>
      <c r="UJD28" s="48"/>
      <c r="UJE28" s="48"/>
      <c r="UJF28" s="48"/>
      <c r="UJG28" s="48"/>
      <c r="UJH28" s="48"/>
      <c r="UJI28" s="48"/>
      <c r="UJJ28" s="48"/>
      <c r="UJK28" s="48"/>
      <c r="UJL28" s="48"/>
      <c r="UJM28" s="48"/>
      <c r="UJN28" s="48"/>
      <c r="UJO28" s="48"/>
      <c r="UJP28" s="48"/>
      <c r="UJQ28" s="48"/>
      <c r="UJR28" s="48"/>
      <c r="UJS28" s="48"/>
      <c r="UJT28" s="48"/>
      <c r="UJU28" s="48"/>
      <c r="UJV28" s="48"/>
      <c r="UJW28" s="48"/>
      <c r="UJX28" s="48"/>
      <c r="UJY28" s="48"/>
      <c r="UJZ28" s="48"/>
      <c r="UKA28" s="48"/>
      <c r="UKB28" s="48"/>
      <c r="UKC28" s="48"/>
      <c r="UKD28" s="48"/>
      <c r="UKE28" s="48"/>
      <c r="UKF28" s="48"/>
      <c r="UKG28" s="48"/>
      <c r="UKH28" s="48"/>
      <c r="UKI28" s="48"/>
      <c r="UKJ28" s="48"/>
      <c r="UKK28" s="48"/>
      <c r="UKL28" s="48"/>
      <c r="UKM28" s="48"/>
      <c r="UKN28" s="48"/>
      <c r="UKO28" s="48"/>
      <c r="UKP28" s="48"/>
      <c r="UKQ28" s="48"/>
      <c r="UKR28" s="48"/>
      <c r="UKS28" s="48"/>
      <c r="UKT28" s="48"/>
      <c r="UKU28" s="48"/>
      <c r="UKV28" s="48"/>
      <c r="UKW28" s="48"/>
      <c r="UKX28" s="48"/>
      <c r="UKY28" s="48"/>
      <c r="UKZ28" s="48"/>
      <c r="ULA28" s="48"/>
      <c r="ULB28" s="48"/>
      <c r="ULC28" s="48"/>
      <c r="ULD28" s="48"/>
      <c r="ULE28" s="48"/>
      <c r="ULF28" s="48"/>
      <c r="ULG28" s="48"/>
      <c r="ULH28" s="48"/>
      <c r="ULI28" s="48"/>
      <c r="ULJ28" s="48"/>
      <c r="ULK28" s="48"/>
      <c r="ULL28" s="48"/>
      <c r="ULM28" s="48"/>
      <c r="ULN28" s="48"/>
      <c r="ULO28" s="48"/>
      <c r="ULP28" s="48"/>
      <c r="ULQ28" s="48"/>
      <c r="ULR28" s="48"/>
      <c r="ULS28" s="48"/>
      <c r="ULT28" s="48"/>
      <c r="ULU28" s="48"/>
      <c r="ULV28" s="48"/>
      <c r="ULW28" s="48"/>
      <c r="ULX28" s="48"/>
      <c r="ULY28" s="48"/>
      <c r="ULZ28" s="48"/>
      <c r="UMA28" s="48"/>
      <c r="UMB28" s="48"/>
      <c r="UMC28" s="48"/>
      <c r="UMD28" s="48"/>
      <c r="UME28" s="48"/>
      <c r="UMF28" s="48"/>
      <c r="UMG28" s="48"/>
      <c r="UMH28" s="48"/>
      <c r="UMI28" s="48"/>
      <c r="UMJ28" s="48"/>
      <c r="UMK28" s="48"/>
      <c r="UML28" s="48"/>
      <c r="UMM28" s="48"/>
      <c r="UMN28" s="48"/>
      <c r="UMO28" s="48"/>
      <c r="UMP28" s="48"/>
      <c r="UMQ28" s="48"/>
      <c r="UMR28" s="48"/>
      <c r="UMS28" s="48"/>
      <c r="UMT28" s="48"/>
      <c r="UMU28" s="48"/>
      <c r="UMV28" s="48"/>
      <c r="UMW28" s="48"/>
      <c r="UMX28" s="48"/>
      <c r="UMY28" s="48"/>
      <c r="UMZ28" s="48"/>
      <c r="UNA28" s="48"/>
      <c r="UNB28" s="48"/>
      <c r="UNC28" s="48"/>
      <c r="UND28" s="48"/>
      <c r="UNE28" s="48"/>
      <c r="UNF28" s="48"/>
      <c r="UNG28" s="48"/>
      <c r="UNH28" s="48"/>
      <c r="UNI28" s="48"/>
      <c r="UNJ28" s="48"/>
      <c r="UNK28" s="48"/>
      <c r="UNL28" s="48"/>
      <c r="UNM28" s="48"/>
      <c r="UNN28" s="48"/>
      <c r="UNO28" s="48"/>
      <c r="UNP28" s="48"/>
      <c r="UNQ28" s="48"/>
      <c r="UNR28" s="48"/>
      <c r="UNS28" s="48"/>
      <c r="UNT28" s="48"/>
      <c r="UNU28" s="48"/>
      <c r="UNV28" s="48"/>
      <c r="UNW28" s="48"/>
      <c r="UNX28" s="48"/>
      <c r="UNY28" s="48"/>
      <c r="UNZ28" s="48"/>
      <c r="UOA28" s="48"/>
      <c r="UOB28" s="48"/>
      <c r="UOC28" s="48"/>
      <c r="UOD28" s="48"/>
      <c r="UOE28" s="48"/>
      <c r="UOF28" s="48"/>
      <c r="UOG28" s="48"/>
      <c r="UOH28" s="48"/>
      <c r="UOI28" s="48"/>
      <c r="UOJ28" s="48"/>
      <c r="UOK28" s="48"/>
      <c r="UOL28" s="48"/>
      <c r="UOM28" s="48"/>
      <c r="UON28" s="48"/>
      <c r="UOO28" s="48"/>
      <c r="UOP28" s="48"/>
      <c r="UOQ28" s="48"/>
      <c r="UOR28" s="48"/>
      <c r="UOS28" s="48"/>
      <c r="UOT28" s="48"/>
      <c r="UOU28" s="48"/>
      <c r="UOV28" s="48"/>
      <c r="UOW28" s="48"/>
      <c r="UOX28" s="48"/>
      <c r="UOY28" s="48"/>
      <c r="UOZ28" s="48"/>
      <c r="UPA28" s="48"/>
      <c r="UPB28" s="48"/>
      <c r="UPC28" s="48"/>
      <c r="UPD28" s="48"/>
      <c r="UPE28" s="48"/>
      <c r="UPF28" s="48"/>
      <c r="UPG28" s="48"/>
      <c r="UPH28" s="48"/>
      <c r="UPI28" s="48"/>
      <c r="UPJ28" s="48"/>
      <c r="UPK28" s="48"/>
      <c r="UPL28" s="48"/>
      <c r="UPM28" s="48"/>
      <c r="UPN28" s="48"/>
      <c r="UPO28" s="48"/>
      <c r="UPP28" s="48"/>
      <c r="UPQ28" s="48"/>
      <c r="UPR28" s="48"/>
      <c r="UPS28" s="48"/>
      <c r="UPT28" s="48"/>
      <c r="UPU28" s="48"/>
      <c r="UPV28" s="48"/>
      <c r="UPW28" s="48"/>
      <c r="UPX28" s="48"/>
      <c r="UPY28" s="48"/>
      <c r="UPZ28" s="48"/>
      <c r="UQA28" s="48"/>
      <c r="UQB28" s="48"/>
      <c r="UQC28" s="48"/>
      <c r="UQD28" s="48"/>
      <c r="UQE28" s="48"/>
      <c r="UQF28" s="48"/>
      <c r="UQG28" s="48"/>
      <c r="UQH28" s="48"/>
      <c r="UQI28" s="48"/>
      <c r="UQJ28" s="48"/>
      <c r="UQK28" s="48"/>
      <c r="UQL28" s="48"/>
      <c r="UQM28" s="48"/>
      <c r="UQN28" s="48"/>
      <c r="UQO28" s="48"/>
      <c r="UQP28" s="48"/>
      <c r="UQQ28" s="48"/>
      <c r="UQR28" s="48"/>
      <c r="UQS28" s="48"/>
      <c r="UQT28" s="48"/>
      <c r="UQU28" s="48"/>
      <c r="UQV28" s="48"/>
      <c r="UQW28" s="48"/>
      <c r="UQX28" s="48"/>
      <c r="UQY28" s="48"/>
      <c r="UQZ28" s="48"/>
      <c r="URA28" s="48"/>
      <c r="URB28" s="48"/>
      <c r="URC28" s="48"/>
      <c r="URD28" s="48"/>
      <c r="URE28" s="48"/>
      <c r="URF28" s="48"/>
      <c r="URG28" s="48"/>
      <c r="URH28" s="48"/>
      <c r="URI28" s="48"/>
      <c r="URJ28" s="48"/>
      <c r="URK28" s="48"/>
      <c r="URL28" s="48"/>
      <c r="URM28" s="48"/>
      <c r="URN28" s="48"/>
      <c r="URO28" s="48"/>
      <c r="URP28" s="48"/>
      <c r="URQ28" s="48"/>
      <c r="URR28" s="48"/>
      <c r="URS28" s="48"/>
      <c r="URT28" s="48"/>
      <c r="URU28" s="48"/>
      <c r="URV28" s="48"/>
      <c r="URW28" s="48"/>
      <c r="URX28" s="48"/>
      <c r="URY28" s="48"/>
      <c r="URZ28" s="48"/>
      <c r="USA28" s="48"/>
      <c r="USB28" s="48"/>
      <c r="USC28" s="48"/>
      <c r="USD28" s="48"/>
      <c r="USE28" s="48"/>
      <c r="USF28" s="48"/>
      <c r="USG28" s="48"/>
      <c r="USH28" s="48"/>
      <c r="USI28" s="48"/>
      <c r="USJ28" s="48"/>
      <c r="USK28" s="48"/>
      <c r="USL28" s="48"/>
      <c r="USM28" s="48"/>
      <c r="USN28" s="48"/>
      <c r="USO28" s="48"/>
      <c r="USP28" s="48"/>
      <c r="USQ28" s="48"/>
      <c r="USR28" s="48"/>
      <c r="USS28" s="48"/>
      <c r="UST28" s="48"/>
      <c r="USU28" s="48"/>
      <c r="USV28" s="48"/>
      <c r="USW28" s="48"/>
      <c r="USX28" s="48"/>
      <c r="USY28" s="48"/>
      <c r="USZ28" s="48"/>
      <c r="UTA28" s="48"/>
      <c r="UTB28" s="48"/>
      <c r="UTC28" s="48"/>
      <c r="UTD28" s="48"/>
      <c r="UTE28" s="48"/>
      <c r="UTF28" s="48"/>
      <c r="UTG28" s="48"/>
      <c r="UTH28" s="48"/>
      <c r="UTI28" s="48"/>
      <c r="UTJ28" s="48"/>
      <c r="UTK28" s="48"/>
      <c r="UTL28" s="48"/>
      <c r="UTM28" s="48"/>
      <c r="UTN28" s="48"/>
      <c r="UTO28" s="48"/>
      <c r="UTP28" s="48"/>
      <c r="UTQ28" s="48"/>
      <c r="UTR28" s="48"/>
      <c r="UTS28" s="48"/>
      <c r="UTT28" s="48"/>
      <c r="UTU28" s="48"/>
      <c r="UTV28" s="48"/>
      <c r="UTW28" s="48"/>
      <c r="UTX28" s="48"/>
      <c r="UTY28" s="48"/>
      <c r="UTZ28" s="48"/>
      <c r="UUA28" s="48"/>
      <c r="UUB28" s="48"/>
      <c r="UUC28" s="48"/>
      <c r="UUD28" s="48"/>
      <c r="UUE28" s="48"/>
      <c r="UUF28" s="48"/>
      <c r="UUG28" s="48"/>
      <c r="UUH28" s="48"/>
      <c r="UUI28" s="48"/>
      <c r="UUJ28" s="48"/>
      <c r="UUK28" s="48"/>
      <c r="UUL28" s="48"/>
      <c r="UUM28" s="48"/>
      <c r="UUN28" s="48"/>
      <c r="UUO28" s="48"/>
      <c r="UUP28" s="48"/>
      <c r="UUQ28" s="48"/>
      <c r="UUR28" s="48"/>
      <c r="UUS28" s="48"/>
      <c r="UUT28" s="48"/>
      <c r="UUU28" s="48"/>
      <c r="UUV28" s="48"/>
      <c r="UUW28" s="48"/>
      <c r="UUX28" s="48"/>
      <c r="UUY28" s="48"/>
      <c r="UUZ28" s="48"/>
      <c r="UVA28" s="48"/>
      <c r="UVB28" s="48"/>
      <c r="UVC28" s="48"/>
      <c r="UVD28" s="48"/>
      <c r="UVE28" s="48"/>
      <c r="UVF28" s="48"/>
      <c r="UVG28" s="48"/>
      <c r="UVH28" s="48"/>
      <c r="UVI28" s="48"/>
      <c r="UVJ28" s="48"/>
      <c r="UVK28" s="48"/>
      <c r="UVL28" s="48"/>
      <c r="UVM28" s="48"/>
      <c r="UVN28" s="48"/>
      <c r="UVO28" s="48"/>
      <c r="UVP28" s="48"/>
      <c r="UVQ28" s="48"/>
      <c r="UVR28" s="48"/>
      <c r="UVS28" s="48"/>
      <c r="UVT28" s="48"/>
      <c r="UVU28" s="48"/>
      <c r="UVV28" s="48"/>
      <c r="UVW28" s="48"/>
      <c r="UVX28" s="48"/>
      <c r="UVY28" s="48"/>
      <c r="UVZ28" s="48"/>
      <c r="UWA28" s="48"/>
      <c r="UWB28" s="48"/>
      <c r="UWC28" s="48"/>
      <c r="UWD28" s="48"/>
      <c r="UWE28" s="48"/>
      <c r="UWF28" s="48"/>
      <c r="UWG28" s="48"/>
      <c r="UWH28" s="48"/>
      <c r="UWI28" s="48"/>
      <c r="UWJ28" s="48"/>
      <c r="UWK28" s="48"/>
      <c r="UWL28" s="48"/>
      <c r="UWM28" s="48"/>
      <c r="UWN28" s="48"/>
      <c r="UWO28" s="48"/>
      <c r="UWP28" s="48"/>
      <c r="UWQ28" s="48"/>
      <c r="UWR28" s="48"/>
      <c r="UWS28" s="48"/>
      <c r="UWT28" s="48"/>
      <c r="UWU28" s="48"/>
      <c r="UWV28" s="48"/>
      <c r="UWW28" s="48"/>
      <c r="UWX28" s="48"/>
      <c r="UWY28" s="48"/>
      <c r="UWZ28" s="48"/>
      <c r="UXA28" s="48"/>
      <c r="UXB28" s="48"/>
      <c r="UXC28" s="48"/>
      <c r="UXD28" s="48"/>
      <c r="UXE28" s="48"/>
      <c r="UXF28" s="48"/>
      <c r="UXG28" s="48"/>
      <c r="UXH28" s="48"/>
      <c r="UXI28" s="48"/>
      <c r="UXJ28" s="48"/>
      <c r="UXK28" s="48"/>
      <c r="UXL28" s="48"/>
      <c r="UXM28" s="48"/>
      <c r="UXN28" s="48"/>
      <c r="UXO28" s="48"/>
      <c r="UXP28" s="48"/>
      <c r="UXQ28" s="48"/>
      <c r="UXR28" s="48"/>
      <c r="UXS28" s="48"/>
      <c r="UXT28" s="48"/>
      <c r="UXU28" s="48"/>
      <c r="UXV28" s="48"/>
      <c r="UXW28" s="48"/>
      <c r="UXX28" s="48"/>
      <c r="UXY28" s="48"/>
      <c r="UXZ28" s="48"/>
      <c r="UYA28" s="48"/>
      <c r="UYB28" s="48"/>
      <c r="UYC28" s="48"/>
      <c r="UYD28" s="48"/>
      <c r="UYE28" s="48"/>
      <c r="UYF28" s="48"/>
      <c r="UYG28" s="48"/>
      <c r="UYH28" s="48"/>
      <c r="UYI28" s="48"/>
      <c r="UYJ28" s="48"/>
      <c r="UYK28" s="48"/>
      <c r="UYL28" s="48"/>
      <c r="UYM28" s="48"/>
      <c r="UYN28" s="48"/>
      <c r="UYO28" s="48"/>
      <c r="UYP28" s="48"/>
      <c r="UYQ28" s="48"/>
      <c r="UYR28" s="48"/>
      <c r="UYS28" s="48"/>
      <c r="UYT28" s="48"/>
      <c r="UYU28" s="48"/>
      <c r="UYV28" s="48"/>
      <c r="UYW28" s="48"/>
      <c r="UYX28" s="48"/>
      <c r="UYY28" s="48"/>
      <c r="UYZ28" s="48"/>
      <c r="UZA28" s="48"/>
      <c r="UZB28" s="48"/>
      <c r="UZC28" s="48"/>
      <c r="UZD28" s="48"/>
      <c r="UZE28" s="48"/>
      <c r="UZF28" s="48"/>
      <c r="UZG28" s="48"/>
      <c r="UZH28" s="48"/>
      <c r="UZI28" s="48"/>
      <c r="UZJ28" s="48"/>
      <c r="UZK28" s="48"/>
      <c r="UZL28" s="48"/>
      <c r="UZM28" s="48"/>
      <c r="UZN28" s="48"/>
      <c r="UZO28" s="48"/>
      <c r="UZP28" s="48"/>
      <c r="UZQ28" s="48"/>
      <c r="UZR28" s="48"/>
      <c r="UZS28" s="48"/>
      <c r="UZT28" s="48"/>
      <c r="UZU28" s="48"/>
      <c r="UZV28" s="48"/>
      <c r="UZW28" s="48"/>
      <c r="UZX28" s="48"/>
      <c r="UZY28" s="48"/>
      <c r="UZZ28" s="48"/>
      <c r="VAA28" s="48"/>
      <c r="VAB28" s="48"/>
      <c r="VAC28" s="48"/>
      <c r="VAD28" s="48"/>
      <c r="VAE28" s="48"/>
      <c r="VAF28" s="48"/>
      <c r="VAG28" s="48"/>
      <c r="VAH28" s="48"/>
      <c r="VAI28" s="48"/>
      <c r="VAJ28" s="48"/>
      <c r="VAK28" s="48"/>
      <c r="VAL28" s="48"/>
      <c r="VAM28" s="48"/>
      <c r="VAN28" s="48"/>
      <c r="VAO28" s="48"/>
      <c r="VAP28" s="48"/>
      <c r="VAQ28" s="48"/>
      <c r="VAR28" s="48"/>
      <c r="VAS28" s="48"/>
      <c r="VAT28" s="48"/>
      <c r="VAU28" s="48"/>
      <c r="VAV28" s="48"/>
      <c r="VAW28" s="48"/>
      <c r="VAX28" s="48"/>
      <c r="VAY28" s="48"/>
      <c r="VAZ28" s="48"/>
      <c r="VBA28" s="48"/>
      <c r="VBB28" s="48"/>
      <c r="VBC28" s="48"/>
      <c r="VBD28" s="48"/>
      <c r="VBE28" s="48"/>
      <c r="VBF28" s="48"/>
      <c r="VBG28" s="48"/>
      <c r="VBH28" s="48"/>
      <c r="VBI28" s="48"/>
      <c r="VBJ28" s="48"/>
      <c r="VBK28" s="48"/>
      <c r="VBL28" s="48"/>
      <c r="VBM28" s="48"/>
      <c r="VBN28" s="48"/>
      <c r="VBO28" s="48"/>
      <c r="VBP28" s="48"/>
      <c r="VBQ28" s="48"/>
      <c r="VBR28" s="48"/>
      <c r="VBS28" s="48"/>
      <c r="VBT28" s="48"/>
      <c r="VBU28" s="48"/>
      <c r="VBV28" s="48"/>
      <c r="VBW28" s="48"/>
      <c r="VBX28" s="48"/>
      <c r="VBY28" s="48"/>
      <c r="VBZ28" s="48"/>
      <c r="VCA28" s="48"/>
      <c r="VCB28" s="48"/>
      <c r="VCC28" s="48"/>
      <c r="VCD28" s="48"/>
      <c r="VCE28" s="48"/>
      <c r="VCF28" s="48"/>
      <c r="VCG28" s="48"/>
      <c r="VCH28" s="48"/>
      <c r="VCI28" s="48"/>
      <c r="VCJ28" s="48"/>
      <c r="VCK28" s="48"/>
      <c r="VCL28" s="48"/>
      <c r="VCM28" s="48"/>
      <c r="VCN28" s="48"/>
      <c r="VCO28" s="48"/>
      <c r="VCP28" s="48"/>
      <c r="VCQ28" s="48"/>
      <c r="VCR28" s="48"/>
      <c r="VCS28" s="48"/>
      <c r="VCT28" s="48"/>
      <c r="VCU28" s="48"/>
      <c r="VCV28" s="48"/>
      <c r="VCW28" s="48"/>
      <c r="VCX28" s="48"/>
      <c r="VCY28" s="48"/>
      <c r="VCZ28" s="48"/>
      <c r="VDA28" s="48"/>
      <c r="VDB28" s="48"/>
      <c r="VDC28" s="48"/>
      <c r="VDD28" s="48"/>
      <c r="VDE28" s="48"/>
      <c r="VDF28" s="48"/>
      <c r="VDG28" s="48"/>
      <c r="VDH28" s="48"/>
      <c r="VDI28" s="48"/>
      <c r="VDJ28" s="48"/>
      <c r="VDK28" s="48"/>
      <c r="VDL28" s="48"/>
      <c r="VDM28" s="48"/>
      <c r="VDN28" s="48"/>
      <c r="VDO28" s="48"/>
      <c r="VDP28" s="48"/>
      <c r="VDQ28" s="48"/>
      <c r="VDR28" s="48"/>
      <c r="VDS28" s="48"/>
      <c r="VDT28" s="48"/>
      <c r="VDU28" s="48"/>
      <c r="VDV28" s="48"/>
      <c r="VDW28" s="48"/>
      <c r="VDX28" s="48"/>
      <c r="VDY28" s="48"/>
      <c r="VDZ28" s="48"/>
      <c r="VEA28" s="48"/>
      <c r="VEB28" s="48"/>
      <c r="VEC28" s="48"/>
      <c r="VED28" s="48"/>
      <c r="VEE28" s="48"/>
      <c r="VEF28" s="48"/>
      <c r="VEG28" s="48"/>
      <c r="VEH28" s="48"/>
      <c r="VEI28" s="48"/>
      <c r="VEJ28" s="48"/>
      <c r="VEK28" s="48"/>
      <c r="VEL28" s="48"/>
      <c r="VEM28" s="48"/>
      <c r="VEN28" s="48"/>
      <c r="VEO28" s="48"/>
      <c r="VEP28" s="48"/>
      <c r="VEQ28" s="48"/>
      <c r="VER28" s="48"/>
      <c r="VES28" s="48"/>
      <c r="VET28" s="48"/>
      <c r="VEU28" s="48"/>
      <c r="VEV28" s="48"/>
      <c r="VEW28" s="48"/>
      <c r="VEX28" s="48"/>
      <c r="VEY28" s="48"/>
      <c r="VEZ28" s="48"/>
      <c r="VFA28" s="48"/>
      <c r="VFB28" s="48"/>
      <c r="VFC28" s="48"/>
      <c r="VFD28" s="48"/>
      <c r="VFE28" s="48"/>
      <c r="VFF28" s="48"/>
      <c r="VFG28" s="48"/>
      <c r="VFH28" s="48"/>
      <c r="VFI28" s="48"/>
      <c r="VFJ28" s="48"/>
      <c r="VFK28" s="48"/>
      <c r="VFL28" s="48"/>
      <c r="VFM28" s="48"/>
      <c r="VFN28" s="48"/>
      <c r="VFO28" s="48"/>
      <c r="VFP28" s="48"/>
      <c r="VFQ28" s="48"/>
      <c r="VFR28" s="48"/>
      <c r="VFS28" s="48"/>
      <c r="VFT28" s="48"/>
      <c r="VFU28" s="48"/>
      <c r="VFV28" s="48"/>
      <c r="VFW28" s="48"/>
      <c r="VFX28" s="48"/>
      <c r="VFY28" s="48"/>
      <c r="VFZ28" s="48"/>
      <c r="VGA28" s="48"/>
      <c r="VGB28" s="48"/>
      <c r="VGC28" s="48"/>
      <c r="VGD28" s="48"/>
      <c r="VGE28" s="48"/>
      <c r="VGF28" s="48"/>
      <c r="VGG28" s="48"/>
      <c r="VGH28" s="48"/>
      <c r="VGI28" s="48"/>
      <c r="VGJ28" s="48"/>
      <c r="VGK28" s="48"/>
      <c r="VGL28" s="48"/>
      <c r="VGM28" s="48"/>
      <c r="VGN28" s="48"/>
      <c r="VGO28" s="48"/>
      <c r="VGP28" s="48"/>
      <c r="VGQ28" s="48"/>
      <c r="VGR28" s="48"/>
      <c r="VGS28" s="48"/>
      <c r="VGT28" s="48"/>
      <c r="VGU28" s="48"/>
      <c r="VGV28" s="48"/>
      <c r="VGW28" s="48"/>
      <c r="VGX28" s="48"/>
      <c r="VGY28" s="48"/>
      <c r="VGZ28" s="48"/>
      <c r="VHA28" s="48"/>
      <c r="VHB28" s="48"/>
      <c r="VHC28" s="48"/>
      <c r="VHD28" s="48"/>
      <c r="VHE28" s="48"/>
      <c r="VHF28" s="48"/>
      <c r="VHG28" s="48"/>
      <c r="VHH28" s="48"/>
      <c r="VHI28" s="48"/>
      <c r="VHJ28" s="48"/>
      <c r="VHK28" s="48"/>
      <c r="VHL28" s="48"/>
      <c r="VHM28" s="48"/>
      <c r="VHN28" s="48"/>
      <c r="VHO28" s="48"/>
      <c r="VHP28" s="48"/>
      <c r="VHQ28" s="48"/>
      <c r="VHR28" s="48"/>
      <c r="VHS28" s="48"/>
      <c r="VHT28" s="48"/>
      <c r="VHU28" s="48"/>
      <c r="VHV28" s="48"/>
      <c r="VHW28" s="48"/>
      <c r="VHX28" s="48"/>
      <c r="VHY28" s="48"/>
      <c r="VHZ28" s="48"/>
      <c r="VIA28" s="48"/>
      <c r="VIB28" s="48"/>
      <c r="VIC28" s="48"/>
      <c r="VID28" s="48"/>
      <c r="VIE28" s="48"/>
      <c r="VIF28" s="48"/>
      <c r="VIG28" s="48"/>
      <c r="VIH28" s="48"/>
      <c r="VII28" s="48"/>
      <c r="VIJ28" s="48"/>
      <c r="VIK28" s="48"/>
      <c r="VIL28" s="48"/>
      <c r="VIM28" s="48"/>
      <c r="VIN28" s="48"/>
      <c r="VIO28" s="48"/>
      <c r="VIP28" s="48"/>
      <c r="VIQ28" s="48"/>
      <c r="VIR28" s="48"/>
      <c r="VIS28" s="48"/>
      <c r="VIT28" s="48"/>
      <c r="VIU28" s="48"/>
      <c r="VIV28" s="48"/>
      <c r="VIW28" s="48"/>
      <c r="VIX28" s="48"/>
      <c r="VIY28" s="48"/>
      <c r="VIZ28" s="48"/>
      <c r="VJA28" s="48"/>
      <c r="VJB28" s="48"/>
      <c r="VJC28" s="48"/>
      <c r="VJD28" s="48"/>
      <c r="VJE28" s="48"/>
      <c r="VJF28" s="48"/>
      <c r="VJG28" s="48"/>
      <c r="VJH28" s="48"/>
      <c r="VJI28" s="48"/>
      <c r="VJJ28" s="48"/>
      <c r="VJK28" s="48"/>
      <c r="VJL28" s="48"/>
      <c r="VJM28" s="48"/>
      <c r="VJN28" s="48"/>
      <c r="VJO28" s="48"/>
      <c r="VJP28" s="48"/>
      <c r="VJQ28" s="48"/>
      <c r="VJR28" s="48"/>
      <c r="VJS28" s="48"/>
      <c r="VJT28" s="48"/>
      <c r="VJU28" s="48"/>
      <c r="VJV28" s="48"/>
      <c r="VJW28" s="48"/>
      <c r="VJX28" s="48"/>
      <c r="VJY28" s="48"/>
      <c r="VJZ28" s="48"/>
      <c r="VKA28" s="48"/>
      <c r="VKB28" s="48"/>
      <c r="VKC28" s="48"/>
      <c r="VKD28" s="48"/>
      <c r="VKE28" s="48"/>
      <c r="VKF28" s="48"/>
      <c r="VKG28" s="48"/>
      <c r="VKH28" s="48"/>
      <c r="VKI28" s="48"/>
      <c r="VKJ28" s="48"/>
      <c r="VKK28" s="48"/>
      <c r="VKL28" s="48"/>
      <c r="VKM28" s="48"/>
      <c r="VKN28" s="48"/>
      <c r="VKO28" s="48"/>
      <c r="VKP28" s="48"/>
      <c r="VKQ28" s="48"/>
      <c r="VKR28" s="48"/>
      <c r="VKS28" s="48"/>
      <c r="VKT28" s="48"/>
      <c r="VKU28" s="48"/>
      <c r="VKV28" s="48"/>
      <c r="VKW28" s="48"/>
      <c r="VKX28" s="48"/>
      <c r="VKY28" s="48"/>
      <c r="VKZ28" s="48"/>
      <c r="VLA28" s="48"/>
      <c r="VLB28" s="48"/>
      <c r="VLC28" s="48"/>
      <c r="VLD28" s="48"/>
      <c r="VLE28" s="48"/>
      <c r="VLF28" s="48"/>
      <c r="VLG28" s="48"/>
      <c r="VLH28" s="48"/>
      <c r="VLI28" s="48"/>
      <c r="VLJ28" s="48"/>
      <c r="VLK28" s="48"/>
      <c r="VLL28" s="48"/>
      <c r="VLM28" s="48"/>
      <c r="VLN28" s="48"/>
      <c r="VLO28" s="48"/>
      <c r="VLP28" s="48"/>
      <c r="VLQ28" s="48"/>
      <c r="VLR28" s="48"/>
      <c r="VLS28" s="48"/>
      <c r="VLT28" s="48"/>
      <c r="VLU28" s="48"/>
      <c r="VLV28" s="48"/>
      <c r="VLW28" s="48"/>
      <c r="VLX28" s="48"/>
      <c r="VLY28" s="48"/>
      <c r="VLZ28" s="48"/>
      <c r="VMA28" s="48"/>
      <c r="VMB28" s="48"/>
      <c r="VMC28" s="48"/>
      <c r="VMD28" s="48"/>
      <c r="VME28" s="48"/>
      <c r="VMF28" s="48"/>
      <c r="VMG28" s="48"/>
      <c r="VMH28" s="48"/>
      <c r="VMI28" s="48"/>
      <c r="VMJ28" s="48"/>
      <c r="VMK28" s="48"/>
      <c r="VML28" s="48"/>
      <c r="VMM28" s="48"/>
      <c r="VMN28" s="48"/>
      <c r="VMO28" s="48"/>
      <c r="VMP28" s="48"/>
      <c r="VMQ28" s="48"/>
      <c r="VMR28" s="48"/>
      <c r="VMS28" s="48"/>
      <c r="VMT28" s="48"/>
      <c r="VMU28" s="48"/>
      <c r="VMV28" s="48"/>
      <c r="VMW28" s="48"/>
      <c r="VMX28" s="48"/>
      <c r="VMY28" s="48"/>
      <c r="VMZ28" s="48"/>
      <c r="VNA28" s="48"/>
      <c r="VNB28" s="48"/>
      <c r="VNC28" s="48"/>
      <c r="VND28" s="48"/>
      <c r="VNE28" s="48"/>
      <c r="VNF28" s="48"/>
      <c r="VNG28" s="48"/>
      <c r="VNH28" s="48"/>
      <c r="VNI28" s="48"/>
      <c r="VNJ28" s="48"/>
      <c r="VNK28" s="48"/>
      <c r="VNL28" s="48"/>
      <c r="VNM28" s="48"/>
      <c r="VNN28" s="48"/>
      <c r="VNO28" s="48"/>
      <c r="VNP28" s="48"/>
      <c r="VNQ28" s="48"/>
      <c r="VNR28" s="48"/>
      <c r="VNS28" s="48"/>
      <c r="VNT28" s="48"/>
      <c r="VNU28" s="48"/>
      <c r="VNV28" s="48"/>
      <c r="VNW28" s="48"/>
      <c r="VNX28" s="48"/>
      <c r="VNY28" s="48"/>
      <c r="VNZ28" s="48"/>
      <c r="VOA28" s="48"/>
      <c r="VOB28" s="48"/>
      <c r="VOC28" s="48"/>
      <c r="VOD28" s="48"/>
      <c r="VOE28" s="48"/>
      <c r="VOF28" s="48"/>
      <c r="VOG28" s="48"/>
      <c r="VOH28" s="48"/>
      <c r="VOI28" s="48"/>
      <c r="VOJ28" s="48"/>
      <c r="VOK28" s="48"/>
      <c r="VOL28" s="48"/>
      <c r="VOM28" s="48"/>
      <c r="VON28" s="48"/>
      <c r="VOO28" s="48"/>
      <c r="VOP28" s="48"/>
      <c r="VOQ28" s="48"/>
      <c r="VOR28" s="48"/>
      <c r="VOS28" s="48"/>
      <c r="VOT28" s="48"/>
      <c r="VOU28" s="48"/>
      <c r="VOV28" s="48"/>
      <c r="VOW28" s="48"/>
      <c r="VOX28" s="48"/>
      <c r="VOY28" s="48"/>
      <c r="VOZ28" s="48"/>
      <c r="VPA28" s="48"/>
      <c r="VPB28" s="48"/>
      <c r="VPC28" s="48"/>
      <c r="VPD28" s="48"/>
      <c r="VPE28" s="48"/>
      <c r="VPF28" s="48"/>
      <c r="VPG28" s="48"/>
      <c r="VPH28" s="48"/>
      <c r="VPI28" s="48"/>
      <c r="VPJ28" s="48"/>
      <c r="VPK28" s="48"/>
      <c r="VPL28" s="48"/>
      <c r="VPM28" s="48"/>
      <c r="VPN28" s="48"/>
      <c r="VPO28" s="48"/>
      <c r="VPP28" s="48"/>
      <c r="VPQ28" s="48"/>
      <c r="VPR28" s="48"/>
      <c r="VPS28" s="48"/>
      <c r="VPT28" s="48"/>
      <c r="VPU28" s="48"/>
      <c r="VPV28" s="48"/>
      <c r="VPW28" s="48"/>
      <c r="VPX28" s="48"/>
      <c r="VPY28" s="48"/>
      <c r="VPZ28" s="48"/>
      <c r="VQA28" s="48"/>
      <c r="VQB28" s="48"/>
      <c r="VQC28" s="48"/>
      <c r="VQD28" s="48"/>
      <c r="VQE28" s="48"/>
      <c r="VQF28" s="48"/>
      <c r="VQG28" s="48"/>
      <c r="VQH28" s="48"/>
      <c r="VQI28" s="48"/>
      <c r="VQJ28" s="48"/>
      <c r="VQK28" s="48"/>
      <c r="VQL28" s="48"/>
      <c r="VQM28" s="48"/>
      <c r="VQN28" s="48"/>
      <c r="VQO28" s="48"/>
      <c r="VQP28" s="48"/>
      <c r="VQQ28" s="48"/>
      <c r="VQR28" s="48"/>
      <c r="VQS28" s="48"/>
      <c r="VQT28" s="48"/>
      <c r="VQU28" s="48"/>
      <c r="VQV28" s="48"/>
      <c r="VQW28" s="48"/>
      <c r="VQX28" s="48"/>
      <c r="VQY28" s="48"/>
      <c r="VQZ28" s="48"/>
      <c r="VRA28" s="48"/>
      <c r="VRB28" s="48"/>
      <c r="VRC28" s="48"/>
      <c r="VRD28" s="48"/>
      <c r="VRE28" s="48"/>
      <c r="VRF28" s="48"/>
      <c r="VRG28" s="48"/>
      <c r="VRH28" s="48"/>
      <c r="VRI28" s="48"/>
      <c r="VRJ28" s="48"/>
      <c r="VRK28" s="48"/>
      <c r="VRL28" s="48"/>
      <c r="VRM28" s="48"/>
      <c r="VRN28" s="48"/>
      <c r="VRO28" s="48"/>
      <c r="VRP28" s="48"/>
      <c r="VRQ28" s="48"/>
      <c r="VRR28" s="48"/>
      <c r="VRS28" s="48"/>
      <c r="VRT28" s="48"/>
      <c r="VRU28" s="48"/>
      <c r="VRV28" s="48"/>
      <c r="VRW28" s="48"/>
      <c r="VRX28" s="48"/>
      <c r="VRY28" s="48"/>
      <c r="VRZ28" s="48"/>
      <c r="VSA28" s="48"/>
      <c r="VSB28" s="48"/>
      <c r="VSC28" s="48"/>
      <c r="VSD28" s="48"/>
      <c r="VSE28" s="48"/>
      <c r="VSF28" s="48"/>
      <c r="VSG28" s="48"/>
      <c r="VSH28" s="48"/>
      <c r="VSI28" s="48"/>
      <c r="VSJ28" s="48"/>
      <c r="VSK28" s="48"/>
      <c r="VSL28" s="48"/>
      <c r="VSM28" s="48"/>
      <c r="VSN28" s="48"/>
      <c r="VSO28" s="48"/>
      <c r="VSP28" s="48"/>
      <c r="VSQ28" s="48"/>
      <c r="VSR28" s="48"/>
      <c r="VSS28" s="48"/>
      <c r="VST28" s="48"/>
      <c r="VSU28" s="48"/>
      <c r="VSV28" s="48"/>
      <c r="VSW28" s="48"/>
      <c r="VSX28" s="48"/>
      <c r="VSY28" s="48"/>
      <c r="VSZ28" s="48"/>
      <c r="VTA28" s="48"/>
      <c r="VTB28" s="48"/>
      <c r="VTC28" s="48"/>
      <c r="VTD28" s="48"/>
      <c r="VTE28" s="48"/>
      <c r="VTF28" s="48"/>
      <c r="VTG28" s="48"/>
      <c r="VTH28" s="48"/>
      <c r="VTI28" s="48"/>
      <c r="VTJ28" s="48"/>
      <c r="VTK28" s="48"/>
      <c r="VTL28" s="48"/>
      <c r="VTM28" s="48"/>
      <c r="VTN28" s="48"/>
      <c r="VTO28" s="48"/>
      <c r="VTP28" s="48"/>
      <c r="VTQ28" s="48"/>
      <c r="VTR28" s="48"/>
      <c r="VTS28" s="48"/>
      <c r="VTT28" s="48"/>
      <c r="VTU28" s="48"/>
      <c r="VTV28" s="48"/>
      <c r="VTW28" s="48"/>
      <c r="VTX28" s="48"/>
      <c r="VTY28" s="48"/>
      <c r="VTZ28" s="48"/>
      <c r="VUA28" s="48"/>
      <c r="VUB28" s="48"/>
      <c r="VUC28" s="48"/>
      <c r="VUD28" s="48"/>
      <c r="VUE28" s="48"/>
      <c r="VUF28" s="48"/>
      <c r="VUG28" s="48"/>
      <c r="VUH28" s="48"/>
      <c r="VUI28" s="48"/>
      <c r="VUJ28" s="48"/>
      <c r="VUK28" s="48"/>
      <c r="VUL28" s="48"/>
      <c r="VUM28" s="48"/>
      <c r="VUN28" s="48"/>
      <c r="VUO28" s="48"/>
      <c r="VUP28" s="48"/>
      <c r="VUQ28" s="48"/>
      <c r="VUR28" s="48"/>
      <c r="VUS28" s="48"/>
      <c r="VUT28" s="48"/>
      <c r="VUU28" s="48"/>
      <c r="VUV28" s="48"/>
      <c r="VUW28" s="48"/>
      <c r="VUX28" s="48"/>
      <c r="VUY28" s="48"/>
      <c r="VUZ28" s="48"/>
      <c r="VVA28" s="48"/>
      <c r="VVB28" s="48"/>
      <c r="VVC28" s="48"/>
      <c r="VVD28" s="48"/>
      <c r="VVE28" s="48"/>
      <c r="VVF28" s="48"/>
      <c r="VVG28" s="48"/>
      <c r="VVH28" s="48"/>
      <c r="VVI28" s="48"/>
      <c r="VVJ28" s="48"/>
      <c r="VVK28" s="48"/>
      <c r="VVL28" s="48"/>
      <c r="VVM28" s="48"/>
      <c r="VVN28" s="48"/>
      <c r="VVO28" s="48"/>
      <c r="VVP28" s="48"/>
      <c r="VVQ28" s="48"/>
      <c r="VVR28" s="48"/>
      <c r="VVS28" s="48"/>
      <c r="VVT28" s="48"/>
      <c r="VVU28" s="48"/>
      <c r="VVV28" s="48"/>
      <c r="VVW28" s="48"/>
      <c r="VVX28" s="48"/>
      <c r="VVY28" s="48"/>
      <c r="VVZ28" s="48"/>
      <c r="VWA28" s="48"/>
      <c r="VWB28" s="48"/>
      <c r="VWC28" s="48"/>
      <c r="VWD28" s="48"/>
      <c r="VWE28" s="48"/>
      <c r="VWF28" s="48"/>
      <c r="VWG28" s="48"/>
      <c r="VWH28" s="48"/>
      <c r="VWI28" s="48"/>
      <c r="VWJ28" s="48"/>
      <c r="VWK28" s="48"/>
      <c r="VWL28" s="48"/>
      <c r="VWM28" s="48"/>
      <c r="VWN28" s="48"/>
      <c r="VWO28" s="48"/>
      <c r="VWP28" s="48"/>
      <c r="VWQ28" s="48"/>
      <c r="VWR28" s="48"/>
      <c r="VWS28" s="48"/>
      <c r="VWT28" s="48"/>
      <c r="VWU28" s="48"/>
      <c r="VWV28" s="48"/>
      <c r="VWW28" s="48"/>
      <c r="VWX28" s="48"/>
      <c r="VWY28" s="48"/>
      <c r="VWZ28" s="48"/>
      <c r="VXA28" s="48"/>
      <c r="VXB28" s="48"/>
      <c r="VXC28" s="48"/>
      <c r="VXD28" s="48"/>
      <c r="VXE28" s="48"/>
      <c r="VXF28" s="48"/>
      <c r="VXG28" s="48"/>
      <c r="VXH28" s="48"/>
      <c r="VXI28" s="48"/>
      <c r="VXJ28" s="48"/>
      <c r="VXK28" s="48"/>
      <c r="VXL28" s="48"/>
      <c r="VXM28" s="48"/>
      <c r="VXN28" s="48"/>
      <c r="VXO28" s="48"/>
      <c r="VXP28" s="48"/>
      <c r="VXQ28" s="48"/>
      <c r="VXR28" s="48"/>
      <c r="VXS28" s="48"/>
      <c r="VXT28" s="48"/>
      <c r="VXU28" s="48"/>
      <c r="VXV28" s="48"/>
      <c r="VXW28" s="48"/>
      <c r="VXX28" s="48"/>
      <c r="VXY28" s="48"/>
      <c r="VXZ28" s="48"/>
      <c r="VYA28" s="48"/>
      <c r="VYB28" s="48"/>
      <c r="VYC28" s="48"/>
      <c r="VYD28" s="48"/>
      <c r="VYE28" s="48"/>
      <c r="VYF28" s="48"/>
      <c r="VYG28" s="48"/>
      <c r="VYH28" s="48"/>
      <c r="VYI28" s="48"/>
      <c r="VYJ28" s="48"/>
      <c r="VYK28" s="48"/>
      <c r="VYL28" s="48"/>
      <c r="VYM28" s="48"/>
      <c r="VYN28" s="48"/>
      <c r="VYO28" s="48"/>
      <c r="VYP28" s="48"/>
      <c r="VYQ28" s="48"/>
      <c r="VYR28" s="48"/>
      <c r="VYS28" s="48"/>
      <c r="VYT28" s="48"/>
      <c r="VYU28" s="48"/>
      <c r="VYV28" s="48"/>
      <c r="VYW28" s="48"/>
      <c r="VYX28" s="48"/>
      <c r="VYY28" s="48"/>
      <c r="VYZ28" s="48"/>
      <c r="VZA28" s="48"/>
      <c r="VZB28" s="48"/>
      <c r="VZC28" s="48"/>
      <c r="VZD28" s="48"/>
      <c r="VZE28" s="48"/>
      <c r="VZF28" s="48"/>
      <c r="VZG28" s="48"/>
      <c r="VZH28" s="48"/>
      <c r="VZI28" s="48"/>
      <c r="VZJ28" s="48"/>
      <c r="VZK28" s="48"/>
      <c r="VZL28" s="48"/>
      <c r="VZM28" s="48"/>
      <c r="VZN28" s="48"/>
      <c r="VZO28" s="48"/>
      <c r="VZP28" s="48"/>
      <c r="VZQ28" s="48"/>
      <c r="VZR28" s="48"/>
      <c r="VZS28" s="48"/>
      <c r="VZT28" s="48"/>
      <c r="VZU28" s="48"/>
      <c r="VZV28" s="48"/>
      <c r="VZW28" s="48"/>
      <c r="VZX28" s="48"/>
      <c r="VZY28" s="48"/>
      <c r="VZZ28" s="48"/>
      <c r="WAA28" s="48"/>
      <c r="WAB28" s="48"/>
      <c r="WAC28" s="48"/>
      <c r="WAD28" s="48"/>
      <c r="WAE28" s="48"/>
      <c r="WAF28" s="48"/>
      <c r="WAG28" s="48"/>
      <c r="WAH28" s="48"/>
      <c r="WAI28" s="48"/>
      <c r="WAJ28" s="48"/>
      <c r="WAK28" s="48"/>
      <c r="WAL28" s="48"/>
      <c r="WAM28" s="48"/>
      <c r="WAN28" s="48"/>
      <c r="WAO28" s="48"/>
      <c r="WAP28" s="48"/>
      <c r="WAQ28" s="48"/>
      <c r="WAR28" s="48"/>
      <c r="WAS28" s="48"/>
      <c r="WAT28" s="48"/>
      <c r="WAU28" s="48"/>
      <c r="WAV28" s="48"/>
      <c r="WAW28" s="48"/>
      <c r="WAX28" s="48"/>
      <c r="WAY28" s="48"/>
      <c r="WAZ28" s="48"/>
      <c r="WBA28" s="48"/>
      <c r="WBB28" s="48"/>
      <c r="WBC28" s="48"/>
      <c r="WBD28" s="48"/>
      <c r="WBE28" s="48"/>
      <c r="WBF28" s="48"/>
      <c r="WBG28" s="48"/>
      <c r="WBH28" s="48"/>
      <c r="WBI28" s="48"/>
      <c r="WBJ28" s="48"/>
      <c r="WBK28" s="48"/>
      <c r="WBL28" s="48"/>
      <c r="WBM28" s="48"/>
      <c r="WBN28" s="48"/>
      <c r="WBO28" s="48"/>
      <c r="WBP28" s="48"/>
      <c r="WBQ28" s="48"/>
      <c r="WBR28" s="48"/>
      <c r="WBS28" s="48"/>
      <c r="WBT28" s="48"/>
      <c r="WBU28" s="48"/>
      <c r="WBV28" s="48"/>
      <c r="WBW28" s="48"/>
      <c r="WBX28" s="48"/>
      <c r="WBY28" s="48"/>
      <c r="WBZ28" s="48"/>
      <c r="WCA28" s="48"/>
      <c r="WCB28" s="48"/>
      <c r="WCC28" s="48"/>
      <c r="WCD28" s="48"/>
      <c r="WCE28" s="48"/>
      <c r="WCF28" s="48"/>
      <c r="WCG28" s="48"/>
      <c r="WCH28" s="48"/>
      <c r="WCI28" s="48"/>
      <c r="WCJ28" s="48"/>
      <c r="WCK28" s="48"/>
      <c r="WCL28" s="48"/>
      <c r="WCM28" s="48"/>
      <c r="WCN28" s="48"/>
      <c r="WCO28" s="48"/>
      <c r="WCP28" s="48"/>
      <c r="WCQ28" s="48"/>
      <c r="WCR28" s="48"/>
      <c r="WCS28" s="48"/>
      <c r="WCT28" s="48"/>
      <c r="WCU28" s="48"/>
      <c r="WCV28" s="48"/>
      <c r="WCW28" s="48"/>
      <c r="WCX28" s="48"/>
      <c r="WCY28" s="48"/>
      <c r="WCZ28" s="48"/>
      <c r="WDA28" s="48"/>
      <c r="WDB28" s="48"/>
      <c r="WDC28" s="48"/>
      <c r="WDD28" s="48"/>
      <c r="WDE28" s="48"/>
      <c r="WDF28" s="48"/>
      <c r="WDG28" s="48"/>
      <c r="WDH28" s="48"/>
      <c r="WDI28" s="48"/>
      <c r="WDJ28" s="48"/>
      <c r="WDK28" s="48"/>
      <c r="WDL28" s="48"/>
      <c r="WDM28" s="48"/>
      <c r="WDN28" s="48"/>
      <c r="WDO28" s="48"/>
      <c r="WDP28" s="48"/>
      <c r="WDQ28" s="48"/>
      <c r="WDR28" s="48"/>
      <c r="WDS28" s="48"/>
      <c r="WDT28" s="48"/>
      <c r="WDU28" s="48"/>
      <c r="WDV28" s="48"/>
      <c r="WDW28" s="48"/>
      <c r="WDX28" s="48"/>
      <c r="WDY28" s="48"/>
      <c r="WDZ28" s="48"/>
      <c r="WEA28" s="48"/>
      <c r="WEB28" s="48"/>
      <c r="WEC28" s="48"/>
      <c r="WED28" s="48"/>
      <c r="WEE28" s="48"/>
      <c r="WEF28" s="48"/>
      <c r="WEG28" s="48"/>
      <c r="WEH28" s="48"/>
      <c r="WEI28" s="48"/>
      <c r="WEJ28" s="48"/>
      <c r="WEK28" s="48"/>
      <c r="WEL28" s="48"/>
      <c r="WEM28" s="48"/>
      <c r="WEN28" s="48"/>
      <c r="WEO28" s="48"/>
      <c r="WEP28" s="48"/>
      <c r="WEQ28" s="48"/>
      <c r="WER28" s="48"/>
      <c r="WES28" s="48"/>
      <c r="WET28" s="48"/>
      <c r="WEU28" s="48"/>
      <c r="WEV28" s="48"/>
      <c r="WEW28" s="48"/>
      <c r="WEX28" s="48"/>
      <c r="WEY28" s="48"/>
      <c r="WEZ28" s="48"/>
      <c r="WFA28" s="48"/>
      <c r="WFB28" s="48"/>
      <c r="WFC28" s="48"/>
      <c r="WFD28" s="48"/>
      <c r="WFE28" s="48"/>
      <c r="WFF28" s="48"/>
      <c r="WFG28" s="48"/>
      <c r="WFH28" s="48"/>
      <c r="WFI28" s="48"/>
      <c r="WFJ28" s="48"/>
      <c r="WFK28" s="48"/>
      <c r="WFL28" s="48"/>
      <c r="WFM28" s="48"/>
      <c r="WFN28" s="48"/>
      <c r="WFO28" s="48"/>
      <c r="WFP28" s="48"/>
      <c r="WFQ28" s="48"/>
      <c r="WFR28" s="48"/>
      <c r="WFS28" s="48"/>
      <c r="WFT28" s="48"/>
      <c r="WFU28" s="48"/>
      <c r="WFV28" s="48"/>
      <c r="WFW28" s="48"/>
      <c r="WFX28" s="48"/>
      <c r="WFY28" s="48"/>
      <c r="WFZ28" s="48"/>
      <c r="WGA28" s="48"/>
      <c r="WGB28" s="48"/>
      <c r="WGC28" s="48"/>
      <c r="WGD28" s="48"/>
      <c r="WGE28" s="48"/>
      <c r="WGF28" s="48"/>
      <c r="WGG28" s="48"/>
      <c r="WGH28" s="48"/>
      <c r="WGI28" s="48"/>
      <c r="WGJ28" s="48"/>
      <c r="WGK28" s="48"/>
      <c r="WGL28" s="48"/>
      <c r="WGM28" s="48"/>
      <c r="WGN28" s="48"/>
      <c r="WGO28" s="48"/>
      <c r="WGP28" s="48"/>
      <c r="WGQ28" s="48"/>
      <c r="WGR28" s="48"/>
      <c r="WGS28" s="48"/>
      <c r="WGT28" s="48"/>
      <c r="WGU28" s="48"/>
      <c r="WGV28" s="48"/>
      <c r="WGW28" s="48"/>
      <c r="WGX28" s="48"/>
      <c r="WGY28" s="48"/>
      <c r="WGZ28" s="48"/>
      <c r="WHA28" s="48"/>
      <c r="WHB28" s="48"/>
      <c r="WHC28" s="48"/>
      <c r="WHD28" s="48"/>
      <c r="WHE28" s="48"/>
      <c r="WHF28" s="48"/>
      <c r="WHG28" s="48"/>
      <c r="WHH28" s="48"/>
      <c r="WHI28" s="48"/>
      <c r="WHJ28" s="48"/>
      <c r="WHK28" s="48"/>
      <c r="WHL28" s="48"/>
      <c r="WHM28" s="48"/>
      <c r="WHN28" s="48"/>
      <c r="WHO28" s="48"/>
      <c r="WHP28" s="48"/>
      <c r="WHQ28" s="48"/>
      <c r="WHR28" s="48"/>
      <c r="WHS28" s="48"/>
      <c r="WHT28" s="48"/>
      <c r="WHU28" s="48"/>
      <c r="WHV28" s="48"/>
      <c r="WHW28" s="48"/>
      <c r="WHX28" s="48"/>
      <c r="WHY28" s="48"/>
      <c r="WHZ28" s="48"/>
      <c r="WIA28" s="48"/>
      <c r="WIB28" s="48"/>
      <c r="WIC28" s="48"/>
      <c r="WID28" s="48"/>
      <c r="WIE28" s="48"/>
      <c r="WIF28" s="48"/>
      <c r="WIG28" s="48"/>
      <c r="WIH28" s="48"/>
      <c r="WII28" s="48"/>
      <c r="WIJ28" s="48"/>
      <c r="WIK28" s="48"/>
      <c r="WIL28" s="48"/>
      <c r="WIM28" s="48"/>
      <c r="WIN28" s="48"/>
      <c r="WIO28" s="48"/>
      <c r="WIP28" s="48"/>
      <c r="WIQ28" s="48"/>
      <c r="WIR28" s="48"/>
      <c r="WIS28" s="48"/>
      <c r="WIT28" s="48"/>
      <c r="WIU28" s="48"/>
      <c r="WIV28" s="48"/>
      <c r="WIW28" s="48"/>
      <c r="WIX28" s="48"/>
      <c r="WIY28" s="48"/>
      <c r="WIZ28" s="48"/>
      <c r="WJA28" s="48"/>
      <c r="WJB28" s="48"/>
      <c r="WJC28" s="48"/>
      <c r="WJD28" s="48"/>
      <c r="WJE28" s="48"/>
      <c r="WJF28" s="48"/>
      <c r="WJG28" s="48"/>
      <c r="WJH28" s="48"/>
      <c r="WJI28" s="48"/>
      <c r="WJJ28" s="48"/>
      <c r="WJK28" s="48"/>
      <c r="WJL28" s="48"/>
      <c r="WJM28" s="48"/>
      <c r="WJN28" s="48"/>
      <c r="WJO28" s="48"/>
      <c r="WJP28" s="48"/>
      <c r="WJQ28" s="48"/>
      <c r="WJR28" s="48"/>
      <c r="WJS28" s="48"/>
      <c r="WJT28" s="48"/>
      <c r="WJU28" s="48"/>
      <c r="WJV28" s="48"/>
      <c r="WJW28" s="48"/>
      <c r="WJX28" s="48"/>
      <c r="WJY28" s="48"/>
      <c r="WJZ28" s="48"/>
      <c r="WKA28" s="48"/>
      <c r="WKB28" s="48"/>
      <c r="WKC28" s="48"/>
      <c r="WKD28" s="48"/>
      <c r="WKE28" s="48"/>
      <c r="WKF28" s="48"/>
      <c r="WKG28" s="48"/>
      <c r="WKH28" s="48"/>
      <c r="WKI28" s="48"/>
      <c r="WKJ28" s="48"/>
      <c r="WKK28" s="48"/>
      <c r="WKL28" s="48"/>
      <c r="WKM28" s="48"/>
      <c r="WKN28" s="48"/>
      <c r="WKO28" s="48"/>
      <c r="WKP28" s="48"/>
      <c r="WKQ28" s="48"/>
      <c r="WKR28" s="48"/>
      <c r="WKS28" s="48"/>
      <c r="WKT28" s="48"/>
      <c r="WKU28" s="48"/>
      <c r="WKV28" s="48"/>
      <c r="WKW28" s="48"/>
      <c r="WKX28" s="48"/>
      <c r="WKY28" s="48"/>
      <c r="WKZ28" s="48"/>
      <c r="WLA28" s="48"/>
      <c r="WLB28" s="48"/>
      <c r="WLC28" s="48"/>
      <c r="WLD28" s="48"/>
      <c r="WLE28" s="48"/>
      <c r="WLF28" s="48"/>
      <c r="WLG28" s="48"/>
      <c r="WLH28" s="48"/>
      <c r="WLI28" s="48"/>
      <c r="WLJ28" s="48"/>
      <c r="WLK28" s="48"/>
      <c r="WLL28" s="48"/>
      <c r="WLM28" s="48"/>
      <c r="WLN28" s="48"/>
      <c r="WLO28" s="48"/>
      <c r="WLP28" s="48"/>
      <c r="WLQ28" s="48"/>
      <c r="WLR28" s="48"/>
      <c r="WLS28" s="48"/>
      <c r="WLT28" s="48"/>
      <c r="WLU28" s="48"/>
      <c r="WLV28" s="48"/>
      <c r="WLW28" s="48"/>
      <c r="WLX28" s="48"/>
      <c r="WLY28" s="48"/>
      <c r="WLZ28" s="48"/>
      <c r="WMA28" s="48"/>
      <c r="WMB28" s="48"/>
      <c r="WMC28" s="48"/>
      <c r="WMD28" s="48"/>
      <c r="WME28" s="48"/>
      <c r="WMF28" s="48"/>
      <c r="WMG28" s="48"/>
      <c r="WMH28" s="48"/>
      <c r="WMI28" s="48"/>
      <c r="WMJ28" s="48"/>
      <c r="WMK28" s="48"/>
      <c r="WML28" s="48"/>
      <c r="WMM28" s="48"/>
      <c r="WMN28" s="48"/>
      <c r="WMO28" s="48"/>
      <c r="WMP28" s="48"/>
      <c r="WMQ28" s="48"/>
      <c r="WMR28" s="48"/>
      <c r="WMS28" s="48"/>
      <c r="WMT28" s="48"/>
      <c r="WMU28" s="48"/>
      <c r="WMV28" s="48"/>
      <c r="WMW28" s="48"/>
      <c r="WMX28" s="48"/>
      <c r="WMY28" s="48"/>
      <c r="WMZ28" s="48"/>
      <c r="WNA28" s="48"/>
      <c r="WNB28" s="48"/>
      <c r="WNC28" s="48"/>
      <c r="WND28" s="48"/>
      <c r="WNE28" s="48"/>
      <c r="WNF28" s="48"/>
      <c r="WNG28" s="48"/>
      <c r="WNH28" s="48"/>
      <c r="WNI28" s="48"/>
      <c r="WNJ28" s="48"/>
      <c r="WNK28" s="48"/>
      <c r="WNL28" s="48"/>
      <c r="WNM28" s="48"/>
      <c r="WNN28" s="48"/>
      <c r="WNO28" s="48"/>
      <c r="WNP28" s="48"/>
      <c r="WNQ28" s="48"/>
      <c r="WNR28" s="48"/>
      <c r="WNS28" s="48"/>
      <c r="WNT28" s="48"/>
      <c r="WNU28" s="48"/>
      <c r="WNV28" s="48"/>
      <c r="WNW28" s="48"/>
      <c r="WNX28" s="48"/>
      <c r="WNY28" s="48"/>
      <c r="WNZ28" s="48"/>
      <c r="WOA28" s="48"/>
      <c r="WOB28" s="48"/>
      <c r="WOC28" s="48"/>
      <c r="WOD28" s="48"/>
      <c r="WOE28" s="48"/>
      <c r="WOF28" s="48"/>
      <c r="WOG28" s="48"/>
      <c r="WOH28" s="48"/>
      <c r="WOI28" s="48"/>
      <c r="WOJ28" s="48"/>
      <c r="WOK28" s="48"/>
      <c r="WOL28" s="48"/>
      <c r="WOM28" s="48"/>
      <c r="WON28" s="48"/>
      <c r="WOO28" s="48"/>
      <c r="WOP28" s="48"/>
      <c r="WOQ28" s="48"/>
      <c r="WOR28" s="48"/>
      <c r="WOS28" s="48"/>
      <c r="WOT28" s="48"/>
      <c r="WOU28" s="48"/>
      <c r="WOV28" s="48"/>
      <c r="WOW28" s="48"/>
      <c r="WOX28" s="48"/>
      <c r="WOY28" s="48"/>
      <c r="WOZ28" s="48"/>
      <c r="WPA28" s="48"/>
      <c r="WPB28" s="48"/>
      <c r="WPC28" s="48"/>
      <c r="WPD28" s="48"/>
      <c r="WPE28" s="48"/>
      <c r="WPF28" s="48"/>
      <c r="WPG28" s="48"/>
      <c r="WPH28" s="48"/>
      <c r="WPI28" s="48"/>
      <c r="WPJ28" s="48"/>
      <c r="WPK28" s="48"/>
      <c r="WPL28" s="48"/>
      <c r="WPM28" s="48"/>
      <c r="WPN28" s="48"/>
      <c r="WPO28" s="48"/>
      <c r="WPP28" s="48"/>
      <c r="WPQ28" s="48"/>
      <c r="WPR28" s="48"/>
      <c r="WPS28" s="48"/>
      <c r="WPT28" s="48"/>
      <c r="WPU28" s="48"/>
      <c r="WPV28" s="48"/>
      <c r="WPW28" s="48"/>
      <c r="WPX28" s="48"/>
      <c r="WPY28" s="48"/>
      <c r="WPZ28" s="48"/>
      <c r="WQA28" s="48"/>
      <c r="WQB28" s="48"/>
      <c r="WQC28" s="48"/>
      <c r="WQD28" s="48"/>
      <c r="WQE28" s="48"/>
      <c r="WQF28" s="48"/>
      <c r="WQG28" s="48"/>
      <c r="WQH28" s="48"/>
      <c r="WQI28" s="48"/>
      <c r="WQJ28" s="48"/>
      <c r="WQK28" s="48"/>
      <c r="WQL28" s="48"/>
      <c r="WQM28" s="48"/>
      <c r="WQN28" s="48"/>
      <c r="WQO28" s="48"/>
      <c r="WQP28" s="48"/>
      <c r="WQQ28" s="48"/>
      <c r="WQR28" s="48"/>
      <c r="WQS28" s="48"/>
      <c r="WQT28" s="48"/>
      <c r="WQU28" s="48"/>
      <c r="WQV28" s="48"/>
      <c r="WQW28" s="48"/>
      <c r="WQX28" s="48"/>
      <c r="WQY28" s="48"/>
      <c r="WQZ28" s="48"/>
      <c r="WRA28" s="48"/>
      <c r="WRB28" s="48"/>
      <c r="WRC28" s="48"/>
      <c r="WRD28" s="48"/>
      <c r="WRE28" s="48"/>
      <c r="WRF28" s="48"/>
      <c r="WRG28" s="48"/>
      <c r="WRH28" s="48"/>
      <c r="WRI28" s="48"/>
      <c r="WRJ28" s="48"/>
      <c r="WRK28" s="48"/>
      <c r="WRL28" s="48"/>
      <c r="WRM28" s="48"/>
      <c r="WRN28" s="48"/>
      <c r="WRO28" s="48"/>
      <c r="WRP28" s="48"/>
      <c r="WRQ28" s="48"/>
      <c r="WRR28" s="48"/>
      <c r="WRS28" s="48"/>
      <c r="WRT28" s="48"/>
      <c r="WRU28" s="48"/>
      <c r="WRV28" s="48"/>
      <c r="WRW28" s="48"/>
      <c r="WRX28" s="48"/>
      <c r="WRY28" s="48"/>
      <c r="WRZ28" s="48"/>
      <c r="WSA28" s="48"/>
      <c r="WSB28" s="48"/>
      <c r="WSC28" s="48"/>
      <c r="WSD28" s="48"/>
      <c r="WSE28" s="48"/>
      <c r="WSF28" s="48"/>
      <c r="WSG28" s="48"/>
      <c r="WSH28" s="48"/>
      <c r="WSI28" s="48"/>
      <c r="WSJ28" s="48"/>
      <c r="WSK28" s="48"/>
      <c r="WSL28" s="48"/>
      <c r="WSM28" s="48"/>
      <c r="WSN28" s="48"/>
      <c r="WSO28" s="48"/>
      <c r="WSP28" s="48"/>
      <c r="WSQ28" s="48"/>
      <c r="WSR28" s="48"/>
      <c r="WSS28" s="48"/>
      <c r="WST28" s="48"/>
      <c r="WSU28" s="48"/>
      <c r="WSV28" s="48"/>
      <c r="WSW28" s="48"/>
      <c r="WSX28" s="48"/>
      <c r="WSY28" s="48"/>
      <c r="WSZ28" s="48"/>
      <c r="WTA28" s="48"/>
      <c r="WTB28" s="48"/>
      <c r="WTC28" s="48"/>
      <c r="WTD28" s="48"/>
      <c r="WTE28" s="48"/>
      <c r="WTF28" s="48"/>
      <c r="WTG28" s="48"/>
      <c r="WTH28" s="48"/>
      <c r="WTI28" s="48"/>
      <c r="WTJ28" s="48"/>
      <c r="WTK28" s="48"/>
      <c r="WTL28" s="48"/>
      <c r="WTM28" s="48"/>
      <c r="WTN28" s="48"/>
      <c r="WTO28" s="48"/>
      <c r="WTP28" s="48"/>
      <c r="WTQ28" s="48"/>
      <c r="WTR28" s="48"/>
      <c r="WTS28" s="48"/>
      <c r="WTT28" s="48"/>
      <c r="WTU28" s="48"/>
      <c r="WTV28" s="48"/>
      <c r="WTW28" s="48"/>
      <c r="WTX28" s="48"/>
      <c r="WTY28" s="48"/>
      <c r="WTZ28" s="48"/>
      <c r="WUA28" s="48"/>
      <c r="WUB28" s="48"/>
      <c r="WUC28" s="48"/>
      <c r="WUD28" s="48"/>
      <c r="WUE28" s="48"/>
      <c r="WUF28" s="48"/>
      <c r="WUG28" s="48"/>
      <c r="WUH28" s="48"/>
      <c r="WUI28" s="48"/>
      <c r="WUJ28" s="48"/>
      <c r="WUK28" s="48"/>
      <c r="WUL28" s="48"/>
      <c r="WUM28" s="48"/>
      <c r="WUN28" s="48"/>
      <c r="WUO28" s="48"/>
      <c r="WUP28" s="48"/>
      <c r="WUQ28" s="48"/>
      <c r="WUR28" s="48"/>
      <c r="WUS28" s="48"/>
      <c r="WUT28" s="48"/>
      <c r="WUU28" s="48"/>
      <c r="WUV28" s="48"/>
      <c r="WUW28" s="48"/>
      <c r="WUX28" s="48"/>
      <c r="WUY28" s="48"/>
      <c r="WUZ28" s="48"/>
      <c r="WVA28" s="48"/>
      <c r="WVB28" s="48"/>
      <c r="WVC28" s="48"/>
      <c r="WVD28" s="48"/>
      <c r="WVE28" s="48"/>
      <c r="WVF28" s="48"/>
      <c r="WVG28" s="48"/>
      <c r="WVH28" s="48"/>
      <c r="WVI28" s="48"/>
      <c r="WVJ28" s="48"/>
      <c r="WVK28" s="48"/>
      <c r="WVL28" s="48"/>
      <c r="WVM28" s="48"/>
      <c r="WVN28" s="48"/>
      <c r="WVO28" s="48"/>
      <c r="WVP28" s="48"/>
      <c r="WVQ28" s="48"/>
      <c r="WVR28" s="48"/>
      <c r="WVS28" s="48"/>
      <c r="WVT28" s="48"/>
      <c r="WVU28" s="48"/>
      <c r="WVV28" s="48"/>
      <c r="WVW28" s="48"/>
      <c r="WVX28" s="48"/>
      <c r="WVY28" s="48"/>
      <c r="WVZ28" s="48"/>
      <c r="WWA28" s="48"/>
      <c r="WWB28" s="48"/>
      <c r="WWC28" s="48"/>
      <c r="WWD28" s="48"/>
      <c r="WWE28" s="48"/>
      <c r="WWF28" s="48"/>
      <c r="WWG28" s="48"/>
      <c r="WWH28" s="48"/>
      <c r="WWI28" s="48"/>
      <c r="WWJ28" s="48"/>
      <c r="WWK28" s="48"/>
      <c r="WWL28" s="48"/>
      <c r="WWM28" s="48"/>
      <c r="WWN28" s="48"/>
      <c r="WWO28" s="48"/>
      <c r="WWP28" s="48"/>
      <c r="WWQ28" s="48"/>
      <c r="WWR28" s="48"/>
      <c r="WWS28" s="48"/>
      <c r="WWT28" s="48"/>
      <c r="WWU28" s="48"/>
      <c r="WWV28" s="48"/>
      <c r="WWW28" s="48"/>
      <c r="WWX28" s="48"/>
      <c r="WWY28" s="48"/>
      <c r="WWZ28" s="48"/>
      <c r="WXA28" s="48"/>
      <c r="WXB28" s="48"/>
      <c r="WXC28" s="48"/>
      <c r="WXD28" s="48"/>
      <c r="WXE28" s="48"/>
      <c r="WXF28" s="48"/>
      <c r="WXG28" s="48"/>
      <c r="WXH28" s="48"/>
      <c r="WXI28" s="48"/>
      <c r="WXJ28" s="48"/>
      <c r="WXK28" s="48"/>
      <c r="WXL28" s="48"/>
      <c r="WXM28" s="48"/>
      <c r="WXN28" s="48"/>
      <c r="WXO28" s="48"/>
      <c r="WXP28" s="48"/>
      <c r="WXQ28" s="48"/>
      <c r="WXR28" s="48"/>
      <c r="WXS28" s="48"/>
      <c r="WXT28" s="48"/>
      <c r="WXU28" s="48"/>
      <c r="WXV28" s="48"/>
      <c r="WXW28" s="48"/>
      <c r="WXX28" s="48"/>
      <c r="WXY28" s="48"/>
      <c r="WXZ28" s="48"/>
      <c r="WYA28" s="48"/>
      <c r="WYB28" s="48"/>
      <c r="WYC28" s="48"/>
      <c r="WYD28" s="48"/>
      <c r="WYE28" s="48"/>
      <c r="WYF28" s="48"/>
      <c r="WYG28" s="48"/>
      <c r="WYH28" s="48"/>
      <c r="WYI28" s="48"/>
      <c r="WYJ28" s="48"/>
      <c r="WYK28" s="48"/>
      <c r="WYL28" s="48"/>
      <c r="WYM28" s="48"/>
      <c r="WYN28" s="48"/>
      <c r="WYO28" s="48"/>
      <c r="WYP28" s="48"/>
      <c r="WYQ28" s="48"/>
      <c r="WYR28" s="48"/>
      <c r="WYS28" s="48"/>
      <c r="WYT28" s="48"/>
      <c r="WYU28" s="48"/>
      <c r="WYV28" s="48"/>
      <c r="WYW28" s="48"/>
      <c r="WYX28" s="48"/>
      <c r="WYY28" s="48"/>
      <c r="WYZ28" s="48"/>
      <c r="WZA28" s="48"/>
      <c r="WZB28" s="48"/>
      <c r="WZC28" s="48"/>
      <c r="WZD28" s="48"/>
      <c r="WZE28" s="48"/>
      <c r="WZF28" s="48"/>
      <c r="WZG28" s="48"/>
      <c r="WZH28" s="48"/>
      <c r="WZI28" s="48"/>
      <c r="WZJ28" s="48"/>
      <c r="WZK28" s="48"/>
      <c r="WZL28" s="48"/>
      <c r="WZM28" s="48"/>
      <c r="WZN28" s="48"/>
      <c r="WZO28" s="48"/>
      <c r="WZP28" s="48"/>
      <c r="WZQ28" s="48"/>
      <c r="WZR28" s="48"/>
      <c r="WZS28" s="48"/>
      <c r="WZT28" s="48"/>
      <c r="WZU28" s="48"/>
      <c r="WZV28" s="48"/>
      <c r="WZW28" s="48"/>
      <c r="WZX28" s="48"/>
      <c r="WZY28" s="48"/>
      <c r="WZZ28" s="48"/>
      <c r="XAA28" s="48"/>
      <c r="XAB28" s="48"/>
      <c r="XAC28" s="48"/>
      <c r="XAD28" s="48"/>
      <c r="XAE28" s="48"/>
      <c r="XAF28" s="48"/>
      <c r="XAG28" s="48"/>
      <c r="XAH28" s="48"/>
      <c r="XAI28" s="48"/>
      <c r="XAJ28" s="48"/>
      <c r="XAK28" s="48"/>
      <c r="XAL28" s="48"/>
      <c r="XAM28" s="48"/>
      <c r="XAN28" s="48"/>
      <c r="XAO28" s="48"/>
      <c r="XAP28" s="48"/>
      <c r="XAQ28" s="48"/>
      <c r="XAR28" s="48"/>
      <c r="XAS28" s="48"/>
      <c r="XAT28" s="48"/>
      <c r="XAU28" s="48"/>
      <c r="XAV28" s="48"/>
      <c r="XAW28" s="48"/>
      <c r="XAX28" s="48"/>
      <c r="XAY28" s="48"/>
      <c r="XAZ28" s="48"/>
      <c r="XBA28" s="48"/>
      <c r="XBB28" s="48"/>
      <c r="XBC28" s="48"/>
      <c r="XBD28" s="48"/>
      <c r="XBE28" s="48"/>
      <c r="XBF28" s="48"/>
      <c r="XBG28" s="48"/>
      <c r="XBH28" s="48"/>
      <c r="XBI28" s="48"/>
      <c r="XBJ28" s="48"/>
      <c r="XBK28" s="48"/>
      <c r="XBL28" s="48"/>
      <c r="XBM28" s="48"/>
      <c r="XBN28" s="48"/>
      <c r="XBO28" s="48"/>
      <c r="XBP28" s="48"/>
      <c r="XBQ28" s="48"/>
      <c r="XBR28" s="48"/>
      <c r="XBS28" s="48"/>
      <c r="XBT28" s="48"/>
      <c r="XBU28" s="48"/>
      <c r="XBV28" s="48"/>
      <c r="XBW28" s="48"/>
      <c r="XBX28" s="48"/>
      <c r="XBY28" s="48"/>
      <c r="XBZ28" s="48"/>
      <c r="XCA28" s="48"/>
      <c r="XCB28" s="48"/>
      <c r="XCC28" s="48"/>
      <c r="XCD28" s="48"/>
      <c r="XCE28" s="48"/>
      <c r="XCF28" s="48"/>
      <c r="XCG28" s="48"/>
      <c r="XCH28" s="48"/>
      <c r="XCI28" s="48"/>
      <c r="XCJ28" s="48"/>
      <c r="XCK28" s="48"/>
      <c r="XCL28" s="48"/>
      <c r="XCM28" s="48"/>
      <c r="XCN28" s="48"/>
      <c r="XCO28" s="48"/>
      <c r="XCP28" s="48"/>
      <c r="XCQ28" s="48"/>
      <c r="XCR28" s="48"/>
      <c r="XCS28" s="48"/>
      <c r="XCT28" s="48"/>
      <c r="XCU28" s="48"/>
      <c r="XCV28" s="48"/>
      <c r="XCW28" s="48"/>
      <c r="XCX28" s="48"/>
      <c r="XCY28" s="48"/>
      <c r="XCZ28" s="48"/>
      <c r="XDA28" s="48"/>
      <c r="XDB28" s="48"/>
      <c r="XDC28" s="48"/>
      <c r="XDD28" s="48"/>
      <c r="XDE28" s="48"/>
      <c r="XDF28" s="48"/>
      <c r="XDG28" s="48"/>
      <c r="XDH28" s="48"/>
      <c r="XDI28" s="48"/>
      <c r="XDJ28" s="48"/>
      <c r="XDK28" s="48"/>
      <c r="XDL28" s="48"/>
      <c r="XDM28" s="48"/>
      <c r="XDN28" s="48"/>
      <c r="XDO28" s="48"/>
      <c r="XDP28" s="48"/>
      <c r="XDQ28" s="48"/>
      <c r="XDR28" s="48"/>
      <c r="XDS28" s="48"/>
      <c r="XDT28" s="48"/>
      <c r="XDU28" s="48"/>
      <c r="XDV28" s="48"/>
      <c r="XDW28" s="48"/>
      <c r="XDX28" s="48"/>
      <c r="XDY28" s="48"/>
      <c r="XDZ28" s="48"/>
      <c r="XEA28" s="48"/>
      <c r="XEB28" s="48"/>
      <c r="XEC28" s="48"/>
      <c r="XED28" s="48"/>
      <c r="XEE28" s="48"/>
      <c r="XEF28" s="48"/>
      <c r="XEG28" s="48"/>
      <c r="XEH28" s="48"/>
      <c r="XEI28" s="48"/>
      <c r="XEJ28" s="48"/>
      <c r="XEK28" s="48"/>
      <c r="XEL28" s="48"/>
      <c r="XEM28" s="48"/>
      <c r="XEN28" s="48"/>
      <c r="XEO28" s="48"/>
      <c r="XEP28" s="48"/>
      <c r="XEQ28" s="48"/>
    </row>
    <row r="29" spans="1:16372" s="48" customFormat="1" ht="23.25" customHeight="1" x14ac:dyDescent="0.2">
      <c r="A29" s="534" t="s">
        <v>258</v>
      </c>
      <c r="B29" s="535"/>
      <c r="C29" s="535"/>
      <c r="D29" s="535"/>
      <c r="E29" s="535"/>
      <c r="F29" s="535"/>
      <c r="G29" s="535"/>
      <c r="H29" s="535"/>
      <c r="I29" s="535"/>
      <c r="M29" s="190"/>
    </row>
    <row r="30" spans="1:16372" s="48" customFormat="1" ht="14.25" customHeight="1" x14ac:dyDescent="0.2">
      <c r="A30" s="534" t="s">
        <v>259</v>
      </c>
      <c r="B30" s="535"/>
      <c r="C30" s="535"/>
      <c r="D30" s="535"/>
      <c r="E30" s="535"/>
      <c r="F30" s="535"/>
      <c r="G30" s="535"/>
      <c r="H30" s="535"/>
      <c r="I30" s="535"/>
      <c r="K30" s="262"/>
      <c r="M30" s="190"/>
    </row>
    <row r="31" spans="1:16372" s="185" customFormat="1" ht="15" customHeight="1" x14ac:dyDescent="0.2">
      <c r="A31" s="534" t="s">
        <v>233</v>
      </c>
      <c r="B31" s="535"/>
      <c r="C31" s="535"/>
      <c r="D31" s="535"/>
      <c r="E31" s="535"/>
      <c r="F31" s="535"/>
      <c r="G31" s="535"/>
      <c r="H31" s="535"/>
      <c r="I31" s="535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  <c r="DG31" s="186"/>
      <c r="DH31" s="186"/>
      <c r="DI31" s="186"/>
      <c r="DJ31" s="186"/>
      <c r="DK31" s="186"/>
      <c r="DL31" s="186"/>
      <c r="DM31" s="186"/>
      <c r="DN31" s="186"/>
      <c r="DO31" s="186"/>
      <c r="DP31" s="186"/>
      <c r="DQ31" s="186"/>
      <c r="DR31" s="186"/>
      <c r="DS31" s="186"/>
      <c r="DT31" s="186"/>
      <c r="DU31" s="186"/>
      <c r="DV31" s="186"/>
      <c r="DW31" s="186"/>
      <c r="DX31" s="186"/>
      <c r="DY31" s="186"/>
      <c r="DZ31" s="186"/>
      <c r="EA31" s="186"/>
      <c r="EB31" s="186"/>
      <c r="EC31" s="186"/>
      <c r="ED31" s="186"/>
      <c r="EE31" s="186"/>
      <c r="EF31" s="186"/>
      <c r="EG31" s="186"/>
      <c r="EH31" s="186"/>
      <c r="EI31" s="186"/>
      <c r="EJ31" s="186"/>
      <c r="EK31" s="186"/>
      <c r="EL31" s="186"/>
      <c r="EM31" s="186"/>
      <c r="EN31" s="186"/>
      <c r="EO31" s="186"/>
      <c r="EP31" s="186"/>
      <c r="EQ31" s="186"/>
      <c r="ER31" s="186"/>
      <c r="ES31" s="186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6"/>
      <c r="FF31" s="186"/>
      <c r="FG31" s="186"/>
      <c r="FH31" s="186"/>
      <c r="FI31" s="186"/>
      <c r="FJ31" s="186"/>
      <c r="FK31" s="186"/>
      <c r="FL31" s="186"/>
      <c r="FM31" s="186"/>
      <c r="FN31" s="186"/>
      <c r="FO31" s="186"/>
      <c r="FP31" s="186"/>
      <c r="FQ31" s="186"/>
      <c r="FR31" s="186"/>
      <c r="FS31" s="186"/>
      <c r="FT31" s="186"/>
      <c r="FU31" s="186"/>
      <c r="FV31" s="186"/>
      <c r="FW31" s="186"/>
      <c r="FX31" s="186"/>
      <c r="FY31" s="186"/>
      <c r="FZ31" s="186"/>
      <c r="GA31" s="186"/>
      <c r="GB31" s="186"/>
      <c r="GC31" s="186"/>
      <c r="GD31" s="186"/>
      <c r="GE31" s="186"/>
      <c r="GF31" s="186"/>
      <c r="GG31" s="186"/>
      <c r="GH31" s="186"/>
      <c r="GI31" s="186"/>
      <c r="GJ31" s="186"/>
      <c r="GK31" s="186"/>
      <c r="GL31" s="186"/>
      <c r="GM31" s="186"/>
      <c r="GN31" s="186"/>
      <c r="GO31" s="186"/>
      <c r="GP31" s="186"/>
      <c r="GQ31" s="186"/>
      <c r="GR31" s="186"/>
      <c r="GS31" s="186"/>
      <c r="GT31" s="186"/>
      <c r="GU31" s="186"/>
      <c r="GV31" s="186"/>
      <c r="GW31" s="186"/>
      <c r="GX31" s="186"/>
      <c r="GY31" s="186"/>
      <c r="GZ31" s="186"/>
      <c r="HA31" s="186"/>
      <c r="HB31" s="186"/>
      <c r="HC31" s="186"/>
      <c r="HD31" s="186"/>
      <c r="HE31" s="186"/>
      <c r="HF31" s="186"/>
      <c r="HG31" s="186"/>
      <c r="HH31" s="186"/>
      <c r="HI31" s="186"/>
      <c r="HJ31" s="186"/>
      <c r="HK31" s="186"/>
      <c r="HL31" s="186"/>
      <c r="HM31" s="186"/>
      <c r="HN31" s="186"/>
      <c r="HO31" s="186"/>
      <c r="HP31" s="186"/>
      <c r="HQ31" s="186"/>
      <c r="HR31" s="186"/>
      <c r="HS31" s="186"/>
      <c r="HT31" s="186"/>
      <c r="HU31" s="186"/>
      <c r="HV31" s="186"/>
      <c r="HW31" s="186"/>
      <c r="HX31" s="186"/>
      <c r="HY31" s="186"/>
      <c r="HZ31" s="186"/>
      <c r="IA31" s="186"/>
      <c r="IB31" s="186"/>
      <c r="IC31" s="186"/>
      <c r="ID31" s="186"/>
      <c r="IE31" s="186"/>
      <c r="IF31" s="186"/>
      <c r="IG31" s="186"/>
      <c r="IH31" s="186"/>
      <c r="II31" s="186"/>
      <c r="IJ31" s="186"/>
      <c r="IK31" s="186"/>
      <c r="IL31" s="186"/>
      <c r="IM31" s="186"/>
      <c r="IN31" s="186"/>
      <c r="IO31" s="186"/>
      <c r="IP31" s="186"/>
      <c r="IQ31" s="186"/>
      <c r="IR31" s="186"/>
      <c r="IS31" s="186"/>
      <c r="IT31" s="186"/>
      <c r="IU31" s="186"/>
      <c r="IV31" s="186"/>
      <c r="IW31" s="186"/>
      <c r="IX31" s="186"/>
      <c r="IY31" s="186"/>
      <c r="IZ31" s="186"/>
      <c r="JA31" s="186"/>
      <c r="JB31" s="186"/>
      <c r="JC31" s="186"/>
      <c r="JD31" s="186"/>
      <c r="JE31" s="186"/>
      <c r="JF31" s="186"/>
      <c r="JG31" s="186"/>
      <c r="JH31" s="186"/>
      <c r="JI31" s="186"/>
      <c r="JJ31" s="186"/>
      <c r="JK31" s="186"/>
      <c r="JL31" s="186"/>
      <c r="JM31" s="186"/>
      <c r="JN31" s="186"/>
      <c r="JO31" s="186"/>
      <c r="JP31" s="186"/>
      <c r="JQ31" s="186"/>
      <c r="JR31" s="186"/>
      <c r="JS31" s="186"/>
      <c r="JT31" s="186"/>
      <c r="JU31" s="186"/>
      <c r="JV31" s="186"/>
      <c r="JW31" s="186"/>
      <c r="JX31" s="186"/>
      <c r="JY31" s="186"/>
      <c r="JZ31" s="186"/>
      <c r="KA31" s="186"/>
      <c r="KB31" s="186"/>
      <c r="KC31" s="186"/>
      <c r="KD31" s="186"/>
      <c r="KE31" s="186"/>
      <c r="KF31" s="186"/>
      <c r="KG31" s="186"/>
      <c r="KH31" s="186"/>
      <c r="KI31" s="186"/>
      <c r="KJ31" s="186"/>
      <c r="KK31" s="186"/>
      <c r="KL31" s="186"/>
      <c r="KM31" s="186"/>
      <c r="KN31" s="186"/>
      <c r="KO31" s="186"/>
      <c r="KP31" s="186"/>
      <c r="KQ31" s="186"/>
      <c r="KR31" s="186"/>
      <c r="KS31" s="186"/>
      <c r="KT31" s="186"/>
      <c r="KU31" s="186"/>
      <c r="KV31" s="186"/>
      <c r="KW31" s="186"/>
      <c r="KX31" s="186"/>
      <c r="KY31" s="186"/>
      <c r="KZ31" s="186"/>
      <c r="LA31" s="186"/>
      <c r="LB31" s="186"/>
      <c r="LC31" s="186"/>
      <c r="LD31" s="186"/>
      <c r="LE31" s="186"/>
      <c r="LF31" s="186"/>
      <c r="LG31" s="186"/>
      <c r="LH31" s="186"/>
      <c r="LI31" s="186"/>
      <c r="LJ31" s="186"/>
      <c r="LK31" s="186"/>
      <c r="LL31" s="186"/>
      <c r="LM31" s="186"/>
      <c r="LN31" s="186"/>
      <c r="LO31" s="186"/>
      <c r="LP31" s="186"/>
      <c r="LQ31" s="186"/>
      <c r="LR31" s="186"/>
      <c r="LS31" s="186"/>
      <c r="LT31" s="186"/>
      <c r="LU31" s="186"/>
      <c r="LV31" s="186"/>
      <c r="LW31" s="186"/>
      <c r="LX31" s="186"/>
      <c r="LY31" s="186"/>
      <c r="LZ31" s="186"/>
      <c r="MA31" s="186"/>
      <c r="MB31" s="186"/>
      <c r="MC31" s="186"/>
      <c r="MD31" s="186"/>
      <c r="ME31" s="186"/>
      <c r="MF31" s="186"/>
      <c r="MG31" s="186"/>
      <c r="MH31" s="186"/>
      <c r="MI31" s="186"/>
      <c r="MJ31" s="186"/>
      <c r="MK31" s="186"/>
      <c r="ML31" s="186"/>
      <c r="MM31" s="186"/>
      <c r="MN31" s="186"/>
      <c r="MO31" s="186"/>
      <c r="MP31" s="186"/>
      <c r="MQ31" s="186"/>
      <c r="MR31" s="186"/>
      <c r="MS31" s="186"/>
      <c r="MT31" s="186"/>
      <c r="MU31" s="186"/>
      <c r="MV31" s="186"/>
      <c r="MW31" s="186"/>
      <c r="MX31" s="186"/>
      <c r="MY31" s="186"/>
      <c r="MZ31" s="186"/>
      <c r="NA31" s="186"/>
      <c r="NB31" s="186"/>
      <c r="NC31" s="186"/>
      <c r="ND31" s="186"/>
      <c r="NE31" s="186"/>
      <c r="NF31" s="186"/>
      <c r="NG31" s="186"/>
      <c r="NH31" s="186"/>
      <c r="NI31" s="186"/>
      <c r="NJ31" s="186"/>
      <c r="NK31" s="186"/>
      <c r="NL31" s="186"/>
      <c r="NM31" s="186"/>
      <c r="NN31" s="186"/>
      <c r="NO31" s="186"/>
      <c r="NP31" s="186"/>
      <c r="NQ31" s="186"/>
      <c r="NR31" s="186"/>
      <c r="NS31" s="186"/>
      <c r="NT31" s="186"/>
      <c r="NU31" s="186"/>
      <c r="NV31" s="186"/>
      <c r="NW31" s="186"/>
      <c r="NX31" s="186"/>
      <c r="NY31" s="186"/>
      <c r="NZ31" s="186"/>
      <c r="OA31" s="186"/>
      <c r="OB31" s="186"/>
      <c r="OC31" s="186"/>
      <c r="OD31" s="186"/>
      <c r="OE31" s="186"/>
      <c r="OF31" s="186"/>
      <c r="OG31" s="186"/>
      <c r="OH31" s="186"/>
      <c r="OI31" s="186"/>
      <c r="OJ31" s="186"/>
      <c r="OK31" s="186"/>
      <c r="OL31" s="186"/>
      <c r="OM31" s="186"/>
      <c r="ON31" s="186"/>
      <c r="OO31" s="186"/>
      <c r="OP31" s="186"/>
      <c r="OQ31" s="186"/>
      <c r="OR31" s="186"/>
      <c r="OS31" s="186"/>
      <c r="OT31" s="186"/>
      <c r="OU31" s="186"/>
      <c r="OV31" s="186"/>
      <c r="OW31" s="186"/>
      <c r="OX31" s="186"/>
      <c r="OY31" s="186"/>
      <c r="OZ31" s="186"/>
      <c r="PA31" s="186"/>
      <c r="PB31" s="186"/>
      <c r="PC31" s="186"/>
      <c r="PD31" s="186"/>
      <c r="PE31" s="186"/>
      <c r="PF31" s="186"/>
      <c r="PG31" s="186"/>
      <c r="PH31" s="186"/>
      <c r="PI31" s="186"/>
      <c r="PJ31" s="186"/>
      <c r="PK31" s="186"/>
      <c r="PL31" s="186"/>
      <c r="PM31" s="186"/>
      <c r="PN31" s="186"/>
      <c r="PO31" s="186"/>
      <c r="PP31" s="186"/>
      <c r="PQ31" s="186"/>
      <c r="PR31" s="186"/>
      <c r="PS31" s="186"/>
      <c r="PT31" s="186"/>
      <c r="PU31" s="186"/>
      <c r="PV31" s="186"/>
      <c r="PW31" s="186"/>
      <c r="PX31" s="186"/>
      <c r="PY31" s="186"/>
      <c r="PZ31" s="186"/>
      <c r="QA31" s="186"/>
      <c r="QB31" s="186"/>
      <c r="QC31" s="186"/>
      <c r="QD31" s="186"/>
      <c r="QE31" s="186"/>
      <c r="QF31" s="186"/>
      <c r="QG31" s="186"/>
      <c r="QH31" s="186"/>
      <c r="QI31" s="186"/>
      <c r="QJ31" s="186"/>
      <c r="QK31" s="186"/>
      <c r="QL31" s="186"/>
      <c r="QM31" s="186"/>
      <c r="QN31" s="186"/>
      <c r="QO31" s="186"/>
      <c r="QP31" s="186"/>
      <c r="QQ31" s="186"/>
      <c r="QR31" s="186"/>
      <c r="QS31" s="186"/>
      <c r="QT31" s="186"/>
      <c r="QU31" s="186"/>
      <c r="QV31" s="186"/>
      <c r="QW31" s="186"/>
      <c r="QX31" s="186"/>
      <c r="QY31" s="186"/>
      <c r="QZ31" s="186"/>
      <c r="RA31" s="186"/>
      <c r="RB31" s="186"/>
      <c r="RC31" s="186"/>
      <c r="RD31" s="186"/>
      <c r="RE31" s="186"/>
      <c r="RF31" s="186"/>
      <c r="RG31" s="186"/>
      <c r="RH31" s="186"/>
      <c r="RI31" s="186"/>
      <c r="RJ31" s="186"/>
      <c r="RK31" s="186"/>
      <c r="RL31" s="186"/>
      <c r="RM31" s="186"/>
      <c r="RN31" s="186"/>
      <c r="RO31" s="186"/>
      <c r="RP31" s="186"/>
      <c r="RQ31" s="186"/>
      <c r="RR31" s="186"/>
      <c r="RS31" s="186"/>
      <c r="RT31" s="186"/>
      <c r="RU31" s="186"/>
      <c r="RV31" s="186"/>
      <c r="RW31" s="186"/>
      <c r="RX31" s="186"/>
      <c r="RY31" s="186"/>
      <c r="RZ31" s="186"/>
      <c r="SA31" s="186"/>
      <c r="SB31" s="186"/>
      <c r="SC31" s="186"/>
      <c r="SD31" s="186"/>
      <c r="SE31" s="186"/>
      <c r="SF31" s="186"/>
      <c r="SG31" s="186"/>
      <c r="SH31" s="186"/>
      <c r="SI31" s="186"/>
      <c r="SJ31" s="186"/>
      <c r="SK31" s="186"/>
      <c r="SL31" s="186"/>
      <c r="SM31" s="186"/>
      <c r="SN31" s="186"/>
      <c r="SO31" s="186"/>
      <c r="SP31" s="186"/>
      <c r="SQ31" s="186"/>
      <c r="SR31" s="186"/>
      <c r="SS31" s="186"/>
      <c r="ST31" s="186"/>
      <c r="SU31" s="186"/>
      <c r="SV31" s="186"/>
      <c r="SW31" s="186"/>
      <c r="SX31" s="186"/>
      <c r="SY31" s="186"/>
      <c r="SZ31" s="186"/>
      <c r="TA31" s="186"/>
      <c r="TB31" s="186"/>
      <c r="TC31" s="186"/>
      <c r="TD31" s="186"/>
      <c r="TE31" s="186"/>
      <c r="TF31" s="186"/>
      <c r="TG31" s="186"/>
      <c r="TH31" s="186"/>
      <c r="TI31" s="186"/>
      <c r="TJ31" s="186"/>
      <c r="TK31" s="186"/>
      <c r="TL31" s="186"/>
      <c r="TM31" s="186"/>
      <c r="TN31" s="186"/>
      <c r="TO31" s="186"/>
      <c r="TP31" s="186"/>
      <c r="TQ31" s="186"/>
      <c r="TR31" s="186"/>
      <c r="TS31" s="186"/>
      <c r="TT31" s="186"/>
      <c r="TU31" s="186"/>
      <c r="TV31" s="186"/>
      <c r="TW31" s="186"/>
      <c r="TX31" s="186"/>
      <c r="TY31" s="186"/>
      <c r="TZ31" s="186"/>
      <c r="UA31" s="186"/>
      <c r="UB31" s="186"/>
      <c r="UC31" s="186"/>
      <c r="UD31" s="186"/>
      <c r="UE31" s="186"/>
      <c r="UF31" s="186"/>
      <c r="UG31" s="186"/>
      <c r="UH31" s="186"/>
      <c r="UI31" s="186"/>
      <c r="UJ31" s="186"/>
      <c r="UK31" s="186"/>
      <c r="UL31" s="186"/>
      <c r="UM31" s="186"/>
      <c r="UN31" s="186"/>
      <c r="UO31" s="186"/>
      <c r="UP31" s="186"/>
      <c r="UQ31" s="186"/>
      <c r="UR31" s="186"/>
      <c r="US31" s="186"/>
      <c r="UT31" s="186"/>
      <c r="UU31" s="186"/>
      <c r="UV31" s="186"/>
      <c r="UW31" s="186"/>
      <c r="UX31" s="186"/>
      <c r="UY31" s="186"/>
      <c r="UZ31" s="186"/>
      <c r="VA31" s="186"/>
      <c r="VB31" s="186"/>
      <c r="VC31" s="186"/>
      <c r="VD31" s="186"/>
      <c r="VE31" s="186"/>
      <c r="VF31" s="186"/>
      <c r="VG31" s="186"/>
      <c r="VH31" s="186"/>
      <c r="VI31" s="186"/>
      <c r="VJ31" s="186"/>
      <c r="VK31" s="186"/>
      <c r="VL31" s="186"/>
      <c r="VM31" s="186"/>
      <c r="VN31" s="186"/>
      <c r="VO31" s="186"/>
      <c r="VP31" s="186"/>
      <c r="VQ31" s="186"/>
      <c r="VR31" s="186"/>
      <c r="VS31" s="186"/>
      <c r="VT31" s="186"/>
      <c r="VU31" s="186"/>
      <c r="VV31" s="186"/>
      <c r="VW31" s="186"/>
      <c r="VX31" s="186"/>
      <c r="VY31" s="186"/>
      <c r="VZ31" s="186"/>
      <c r="WA31" s="186"/>
      <c r="WB31" s="186"/>
      <c r="WC31" s="186"/>
      <c r="WD31" s="186"/>
      <c r="WE31" s="186"/>
      <c r="WF31" s="186"/>
      <c r="WG31" s="186"/>
      <c r="WH31" s="186"/>
      <c r="WI31" s="186"/>
      <c r="WJ31" s="186"/>
      <c r="WK31" s="186"/>
      <c r="WL31" s="186"/>
      <c r="WM31" s="186"/>
      <c r="WN31" s="186"/>
      <c r="WO31" s="186"/>
      <c r="WP31" s="186"/>
      <c r="WQ31" s="186"/>
      <c r="WR31" s="186"/>
      <c r="WS31" s="186"/>
      <c r="WT31" s="186"/>
      <c r="WU31" s="186"/>
      <c r="WV31" s="186"/>
      <c r="WW31" s="186"/>
      <c r="WX31" s="186"/>
      <c r="WY31" s="186"/>
      <c r="WZ31" s="186"/>
      <c r="XA31" s="186"/>
      <c r="XB31" s="186"/>
      <c r="XC31" s="186"/>
      <c r="XD31" s="186"/>
      <c r="XE31" s="186"/>
      <c r="XF31" s="186"/>
      <c r="XG31" s="186"/>
      <c r="XH31" s="186"/>
      <c r="XI31" s="186"/>
      <c r="XJ31" s="186"/>
      <c r="XK31" s="186"/>
      <c r="XL31" s="186"/>
      <c r="XM31" s="186"/>
      <c r="XN31" s="186"/>
      <c r="XO31" s="186"/>
      <c r="XP31" s="186"/>
      <c r="XQ31" s="186"/>
      <c r="XR31" s="186"/>
      <c r="XS31" s="186"/>
      <c r="XT31" s="186"/>
      <c r="XU31" s="186"/>
      <c r="XV31" s="186"/>
      <c r="XW31" s="186"/>
      <c r="XX31" s="186"/>
      <c r="XY31" s="186"/>
      <c r="XZ31" s="186"/>
      <c r="YA31" s="186"/>
      <c r="YB31" s="186"/>
      <c r="YC31" s="186"/>
      <c r="YD31" s="186"/>
      <c r="YE31" s="186"/>
      <c r="YF31" s="186"/>
      <c r="YG31" s="186"/>
      <c r="YH31" s="186"/>
      <c r="YI31" s="186"/>
      <c r="YJ31" s="186"/>
      <c r="YK31" s="186"/>
      <c r="YL31" s="186"/>
      <c r="YM31" s="186"/>
      <c r="YN31" s="186"/>
      <c r="YO31" s="186"/>
      <c r="YP31" s="186"/>
      <c r="YQ31" s="186"/>
      <c r="YR31" s="186"/>
      <c r="YS31" s="186"/>
      <c r="YT31" s="186"/>
      <c r="YU31" s="186"/>
      <c r="YV31" s="186"/>
      <c r="YW31" s="186"/>
      <c r="YX31" s="186"/>
      <c r="YY31" s="186"/>
      <c r="YZ31" s="186"/>
      <c r="ZA31" s="186"/>
      <c r="ZB31" s="186"/>
      <c r="ZC31" s="186"/>
      <c r="ZD31" s="186"/>
      <c r="ZE31" s="186"/>
      <c r="ZF31" s="186"/>
      <c r="ZG31" s="186"/>
      <c r="ZH31" s="186"/>
      <c r="ZI31" s="186"/>
      <c r="ZJ31" s="186"/>
      <c r="ZK31" s="186"/>
      <c r="ZL31" s="186"/>
      <c r="ZM31" s="186"/>
      <c r="ZN31" s="186"/>
      <c r="ZO31" s="186"/>
      <c r="ZP31" s="186"/>
      <c r="ZQ31" s="186"/>
      <c r="ZR31" s="186"/>
      <c r="ZS31" s="186"/>
      <c r="ZT31" s="186"/>
      <c r="ZU31" s="186"/>
      <c r="ZV31" s="186"/>
      <c r="ZW31" s="186"/>
      <c r="ZX31" s="186"/>
      <c r="ZY31" s="186"/>
      <c r="ZZ31" s="186"/>
      <c r="AAA31" s="186"/>
      <c r="AAB31" s="186"/>
      <c r="AAC31" s="186"/>
      <c r="AAD31" s="186"/>
      <c r="AAE31" s="186"/>
      <c r="AAF31" s="186"/>
      <c r="AAG31" s="186"/>
      <c r="AAH31" s="186"/>
      <c r="AAI31" s="186"/>
      <c r="AAJ31" s="186"/>
      <c r="AAK31" s="186"/>
      <c r="AAL31" s="186"/>
      <c r="AAM31" s="186"/>
      <c r="AAN31" s="186"/>
      <c r="AAO31" s="186"/>
      <c r="AAP31" s="186"/>
      <c r="AAQ31" s="186"/>
      <c r="AAR31" s="186"/>
      <c r="AAS31" s="186"/>
      <c r="AAT31" s="186"/>
      <c r="AAU31" s="186"/>
      <c r="AAV31" s="186"/>
      <c r="AAW31" s="186"/>
      <c r="AAX31" s="186"/>
      <c r="AAY31" s="186"/>
      <c r="AAZ31" s="186"/>
      <c r="ABA31" s="186"/>
      <c r="ABB31" s="186"/>
      <c r="ABC31" s="186"/>
      <c r="ABD31" s="186"/>
      <c r="ABE31" s="186"/>
      <c r="ABF31" s="186"/>
      <c r="ABG31" s="186"/>
      <c r="ABH31" s="186"/>
      <c r="ABI31" s="186"/>
      <c r="ABJ31" s="186"/>
      <c r="ABK31" s="186"/>
      <c r="ABL31" s="186"/>
      <c r="ABM31" s="186"/>
      <c r="ABN31" s="186"/>
      <c r="ABO31" s="186"/>
      <c r="ABP31" s="186"/>
      <c r="ABQ31" s="186"/>
      <c r="ABR31" s="186"/>
      <c r="ABS31" s="186"/>
      <c r="ABT31" s="186"/>
      <c r="ABU31" s="186"/>
      <c r="ABV31" s="186"/>
      <c r="ABW31" s="186"/>
      <c r="ABX31" s="186"/>
      <c r="ABY31" s="186"/>
      <c r="ABZ31" s="186"/>
      <c r="ACA31" s="186"/>
      <c r="ACB31" s="186"/>
      <c r="ACC31" s="186"/>
      <c r="ACD31" s="186"/>
      <c r="ACE31" s="186"/>
      <c r="ACF31" s="186"/>
      <c r="ACG31" s="186"/>
      <c r="ACH31" s="186"/>
      <c r="ACI31" s="186"/>
      <c r="ACJ31" s="186"/>
      <c r="ACK31" s="186"/>
      <c r="ACL31" s="186"/>
      <c r="ACM31" s="186"/>
      <c r="ACN31" s="186"/>
      <c r="ACO31" s="186"/>
      <c r="ACP31" s="186"/>
      <c r="ACQ31" s="186"/>
      <c r="ACR31" s="186"/>
      <c r="ACS31" s="186"/>
      <c r="ACT31" s="186"/>
      <c r="ACU31" s="186"/>
      <c r="ACV31" s="186"/>
      <c r="ACW31" s="186"/>
      <c r="ACX31" s="186"/>
      <c r="ACY31" s="186"/>
      <c r="ACZ31" s="186"/>
      <c r="ADA31" s="186"/>
      <c r="ADB31" s="186"/>
      <c r="ADC31" s="186"/>
      <c r="ADD31" s="186"/>
      <c r="ADE31" s="186"/>
      <c r="ADF31" s="186"/>
      <c r="ADG31" s="186"/>
      <c r="ADH31" s="186"/>
      <c r="ADI31" s="186"/>
      <c r="ADJ31" s="186"/>
      <c r="ADK31" s="186"/>
      <c r="ADL31" s="186"/>
      <c r="ADM31" s="186"/>
      <c r="ADN31" s="186"/>
      <c r="ADO31" s="186"/>
      <c r="ADP31" s="186"/>
      <c r="ADQ31" s="186"/>
      <c r="ADR31" s="186"/>
      <c r="ADS31" s="186"/>
      <c r="ADT31" s="186"/>
      <c r="ADU31" s="186"/>
      <c r="ADV31" s="186"/>
      <c r="ADW31" s="186"/>
      <c r="ADX31" s="186"/>
      <c r="ADY31" s="186"/>
      <c r="ADZ31" s="186"/>
      <c r="AEA31" s="186"/>
      <c r="AEB31" s="186"/>
      <c r="AEC31" s="186"/>
      <c r="AED31" s="186"/>
      <c r="AEE31" s="186"/>
      <c r="AEF31" s="186"/>
      <c r="AEG31" s="186"/>
      <c r="AEH31" s="186"/>
      <c r="AEI31" s="186"/>
      <c r="AEJ31" s="186"/>
      <c r="AEK31" s="186"/>
      <c r="AEL31" s="186"/>
      <c r="AEM31" s="186"/>
      <c r="AEN31" s="186"/>
      <c r="AEO31" s="186"/>
      <c r="AEP31" s="186"/>
      <c r="AEQ31" s="186"/>
      <c r="AER31" s="186"/>
      <c r="AES31" s="186"/>
      <c r="AET31" s="186"/>
      <c r="AEU31" s="186"/>
      <c r="AEV31" s="186"/>
      <c r="AEW31" s="186"/>
      <c r="AEX31" s="186"/>
      <c r="AEY31" s="186"/>
      <c r="AEZ31" s="186"/>
      <c r="AFA31" s="186"/>
      <c r="AFB31" s="186"/>
      <c r="AFC31" s="186"/>
      <c r="AFD31" s="186"/>
      <c r="AFE31" s="186"/>
      <c r="AFF31" s="186"/>
      <c r="AFG31" s="186"/>
      <c r="AFH31" s="186"/>
      <c r="AFI31" s="186"/>
      <c r="AFJ31" s="186"/>
      <c r="AFK31" s="186"/>
      <c r="AFL31" s="186"/>
      <c r="AFM31" s="186"/>
      <c r="AFN31" s="186"/>
      <c r="AFO31" s="186"/>
      <c r="AFP31" s="186"/>
      <c r="AFQ31" s="186"/>
      <c r="AFR31" s="186"/>
      <c r="AFS31" s="186"/>
      <c r="AFT31" s="186"/>
      <c r="AFU31" s="186"/>
      <c r="AFV31" s="186"/>
      <c r="AFW31" s="186"/>
      <c r="AFX31" s="186"/>
      <c r="AFY31" s="186"/>
      <c r="AFZ31" s="186"/>
      <c r="AGA31" s="186"/>
      <c r="AGB31" s="186"/>
      <c r="AGC31" s="186"/>
      <c r="AGD31" s="186"/>
      <c r="AGE31" s="186"/>
      <c r="AGF31" s="186"/>
      <c r="AGG31" s="186"/>
      <c r="AGH31" s="186"/>
      <c r="AGI31" s="186"/>
      <c r="AGJ31" s="186"/>
      <c r="AGK31" s="186"/>
      <c r="AGL31" s="186"/>
      <c r="AGM31" s="186"/>
      <c r="AGN31" s="186"/>
      <c r="AGO31" s="186"/>
      <c r="AGP31" s="186"/>
      <c r="AGQ31" s="186"/>
      <c r="AGR31" s="186"/>
      <c r="AGS31" s="186"/>
      <c r="AGT31" s="186"/>
      <c r="AGU31" s="186"/>
      <c r="AGV31" s="186"/>
      <c r="AGW31" s="186"/>
      <c r="AGX31" s="186"/>
      <c r="AGY31" s="186"/>
      <c r="AGZ31" s="186"/>
      <c r="AHA31" s="186"/>
      <c r="AHB31" s="186"/>
      <c r="AHC31" s="186"/>
      <c r="AHD31" s="186"/>
      <c r="AHE31" s="186"/>
      <c r="AHF31" s="186"/>
      <c r="AHG31" s="186"/>
      <c r="AHH31" s="186"/>
      <c r="AHI31" s="186"/>
      <c r="AHJ31" s="186"/>
      <c r="AHK31" s="186"/>
      <c r="AHL31" s="186"/>
      <c r="AHM31" s="186"/>
      <c r="AHN31" s="186"/>
      <c r="AHO31" s="186"/>
      <c r="AHP31" s="186"/>
      <c r="AHQ31" s="186"/>
      <c r="AHR31" s="186"/>
      <c r="AHS31" s="186"/>
      <c r="AHT31" s="186"/>
      <c r="AHU31" s="186"/>
      <c r="AHV31" s="186"/>
      <c r="AHW31" s="186"/>
      <c r="AHX31" s="186"/>
      <c r="AHY31" s="186"/>
      <c r="AHZ31" s="186"/>
      <c r="AIA31" s="186"/>
      <c r="AIB31" s="186"/>
      <c r="AIC31" s="186"/>
      <c r="AID31" s="186"/>
      <c r="AIE31" s="186"/>
      <c r="AIF31" s="186"/>
      <c r="AIG31" s="186"/>
      <c r="AIH31" s="186"/>
      <c r="AII31" s="186"/>
      <c r="AIJ31" s="186"/>
      <c r="AIK31" s="186"/>
      <c r="AIL31" s="186"/>
      <c r="AIM31" s="186"/>
      <c r="AIN31" s="186"/>
      <c r="AIO31" s="186"/>
      <c r="AIP31" s="186"/>
      <c r="AIQ31" s="186"/>
      <c r="AIR31" s="186"/>
      <c r="AIS31" s="186"/>
      <c r="AIT31" s="186"/>
      <c r="AIU31" s="186"/>
      <c r="AIV31" s="186"/>
      <c r="AIW31" s="186"/>
      <c r="AIX31" s="186"/>
      <c r="AIY31" s="186"/>
      <c r="AIZ31" s="186"/>
      <c r="AJA31" s="186"/>
      <c r="AJB31" s="186"/>
      <c r="AJC31" s="186"/>
      <c r="AJD31" s="186"/>
      <c r="AJE31" s="186"/>
      <c r="AJF31" s="186"/>
      <c r="AJG31" s="186"/>
      <c r="AJH31" s="186"/>
      <c r="AJI31" s="186"/>
      <c r="AJJ31" s="186"/>
      <c r="AJK31" s="186"/>
      <c r="AJL31" s="186"/>
      <c r="AJM31" s="186"/>
      <c r="AJN31" s="186"/>
      <c r="AJO31" s="186"/>
      <c r="AJP31" s="186"/>
      <c r="AJQ31" s="186"/>
      <c r="AJR31" s="186"/>
      <c r="AJS31" s="186"/>
      <c r="AJT31" s="186"/>
      <c r="AJU31" s="186"/>
      <c r="AJV31" s="186"/>
      <c r="AJW31" s="186"/>
      <c r="AJX31" s="186"/>
      <c r="AJY31" s="186"/>
      <c r="AJZ31" s="186"/>
      <c r="AKA31" s="186"/>
      <c r="AKB31" s="186"/>
      <c r="AKC31" s="186"/>
      <c r="AKD31" s="186"/>
      <c r="AKE31" s="186"/>
      <c r="AKF31" s="186"/>
      <c r="AKG31" s="186"/>
      <c r="AKH31" s="186"/>
      <c r="AKI31" s="186"/>
      <c r="AKJ31" s="186"/>
      <c r="AKK31" s="186"/>
      <c r="AKL31" s="186"/>
      <c r="AKM31" s="186"/>
      <c r="AKN31" s="186"/>
      <c r="AKO31" s="186"/>
      <c r="AKP31" s="186"/>
      <c r="AKQ31" s="186"/>
      <c r="AKR31" s="186"/>
      <c r="AKS31" s="186"/>
      <c r="AKT31" s="186"/>
      <c r="AKU31" s="186"/>
      <c r="AKV31" s="186"/>
      <c r="AKW31" s="186"/>
      <c r="AKX31" s="186"/>
      <c r="AKY31" s="186"/>
      <c r="AKZ31" s="186"/>
      <c r="ALA31" s="186"/>
      <c r="ALB31" s="186"/>
      <c r="ALC31" s="186"/>
      <c r="ALD31" s="186"/>
      <c r="ALE31" s="186"/>
      <c r="ALF31" s="186"/>
      <c r="ALG31" s="186"/>
      <c r="ALH31" s="186"/>
      <c r="ALI31" s="186"/>
      <c r="ALJ31" s="186"/>
      <c r="ALK31" s="186"/>
      <c r="ALL31" s="186"/>
      <c r="ALM31" s="186"/>
      <c r="ALN31" s="186"/>
      <c r="ALO31" s="186"/>
      <c r="ALP31" s="186"/>
      <c r="ALQ31" s="186"/>
      <c r="ALR31" s="186"/>
      <c r="ALS31" s="186"/>
      <c r="ALT31" s="186"/>
      <c r="ALU31" s="186"/>
      <c r="ALV31" s="186"/>
      <c r="ALW31" s="186"/>
      <c r="ALX31" s="186"/>
      <c r="ALY31" s="186"/>
      <c r="ALZ31" s="186"/>
      <c r="AMA31" s="186"/>
      <c r="AMB31" s="186"/>
      <c r="AMC31" s="186"/>
      <c r="AMD31" s="186"/>
      <c r="AME31" s="186"/>
      <c r="AMF31" s="186"/>
      <c r="AMG31" s="186"/>
      <c r="AMH31" s="186"/>
      <c r="AMI31" s="186"/>
      <c r="AMJ31" s="186"/>
      <c r="AMK31" s="186"/>
      <c r="AML31" s="186"/>
      <c r="AMM31" s="186"/>
      <c r="AMN31" s="186"/>
      <c r="AMO31" s="186"/>
      <c r="AMP31" s="186"/>
      <c r="AMQ31" s="186"/>
      <c r="AMR31" s="186"/>
      <c r="AMS31" s="186"/>
      <c r="AMT31" s="186"/>
      <c r="AMU31" s="186"/>
      <c r="AMV31" s="186"/>
      <c r="AMW31" s="186"/>
      <c r="AMX31" s="186"/>
      <c r="AMY31" s="186"/>
      <c r="AMZ31" s="186"/>
      <c r="ANA31" s="186"/>
      <c r="ANB31" s="186"/>
      <c r="ANC31" s="186"/>
      <c r="AND31" s="186"/>
      <c r="ANE31" s="186"/>
      <c r="ANF31" s="186"/>
      <c r="ANG31" s="186"/>
      <c r="ANH31" s="186"/>
      <c r="ANI31" s="186"/>
      <c r="ANJ31" s="186"/>
      <c r="ANK31" s="186"/>
      <c r="ANL31" s="186"/>
      <c r="ANM31" s="186"/>
      <c r="ANN31" s="186"/>
      <c r="ANO31" s="186"/>
      <c r="ANP31" s="186"/>
      <c r="ANQ31" s="186"/>
      <c r="ANR31" s="186"/>
      <c r="ANS31" s="186"/>
      <c r="ANT31" s="186"/>
      <c r="ANU31" s="186"/>
      <c r="ANV31" s="186"/>
      <c r="ANW31" s="186"/>
      <c r="ANX31" s="186"/>
      <c r="ANY31" s="186"/>
      <c r="ANZ31" s="186"/>
      <c r="AOA31" s="186"/>
      <c r="AOB31" s="186"/>
      <c r="AOC31" s="186"/>
      <c r="AOD31" s="186"/>
      <c r="AOE31" s="186"/>
      <c r="AOF31" s="186"/>
      <c r="AOG31" s="186"/>
      <c r="AOH31" s="186"/>
      <c r="AOI31" s="186"/>
      <c r="AOJ31" s="186"/>
      <c r="AOK31" s="186"/>
      <c r="AOL31" s="186"/>
      <c r="AOM31" s="186"/>
      <c r="AON31" s="186"/>
      <c r="AOO31" s="186"/>
      <c r="AOP31" s="186"/>
      <c r="AOQ31" s="186"/>
      <c r="AOR31" s="186"/>
      <c r="AOS31" s="186"/>
      <c r="AOT31" s="186"/>
      <c r="AOU31" s="186"/>
      <c r="AOV31" s="186"/>
      <c r="AOW31" s="186"/>
      <c r="AOX31" s="186"/>
      <c r="AOY31" s="186"/>
      <c r="AOZ31" s="186"/>
      <c r="APA31" s="186"/>
      <c r="APB31" s="186"/>
      <c r="APC31" s="186"/>
      <c r="APD31" s="186"/>
      <c r="APE31" s="186"/>
      <c r="APF31" s="186"/>
      <c r="APG31" s="186"/>
      <c r="APH31" s="186"/>
      <c r="API31" s="186"/>
      <c r="APJ31" s="186"/>
      <c r="APK31" s="186"/>
      <c r="APL31" s="186"/>
      <c r="APM31" s="186"/>
      <c r="APN31" s="186"/>
      <c r="APO31" s="186"/>
      <c r="APP31" s="186"/>
      <c r="APQ31" s="186"/>
      <c r="APR31" s="186"/>
      <c r="APS31" s="186"/>
      <c r="APT31" s="186"/>
      <c r="APU31" s="186"/>
      <c r="APV31" s="186"/>
      <c r="APW31" s="186"/>
      <c r="APX31" s="186"/>
      <c r="APY31" s="186"/>
      <c r="APZ31" s="186"/>
      <c r="AQA31" s="186"/>
      <c r="AQB31" s="186"/>
      <c r="AQC31" s="186"/>
      <c r="AQD31" s="186"/>
      <c r="AQE31" s="186"/>
      <c r="AQF31" s="186"/>
      <c r="AQG31" s="186"/>
      <c r="AQH31" s="186"/>
      <c r="AQI31" s="186"/>
      <c r="AQJ31" s="186"/>
      <c r="AQK31" s="186"/>
      <c r="AQL31" s="186"/>
      <c r="AQM31" s="186"/>
      <c r="AQN31" s="186"/>
      <c r="AQO31" s="186"/>
      <c r="AQP31" s="186"/>
      <c r="AQQ31" s="186"/>
      <c r="AQR31" s="186"/>
      <c r="AQS31" s="186"/>
      <c r="AQT31" s="186"/>
      <c r="AQU31" s="186"/>
      <c r="AQV31" s="186"/>
      <c r="AQW31" s="186"/>
      <c r="AQX31" s="186"/>
      <c r="AQY31" s="186"/>
      <c r="AQZ31" s="186"/>
      <c r="ARA31" s="186"/>
      <c r="ARB31" s="186"/>
      <c r="ARC31" s="186"/>
      <c r="ARD31" s="186"/>
      <c r="ARE31" s="186"/>
      <c r="ARF31" s="186"/>
      <c r="ARG31" s="186"/>
      <c r="ARH31" s="186"/>
      <c r="ARI31" s="186"/>
      <c r="ARJ31" s="186"/>
      <c r="ARK31" s="186"/>
      <c r="ARL31" s="186"/>
      <c r="ARM31" s="186"/>
      <c r="ARN31" s="186"/>
      <c r="ARO31" s="186"/>
      <c r="ARP31" s="186"/>
      <c r="ARQ31" s="186"/>
      <c r="ARR31" s="186"/>
      <c r="ARS31" s="186"/>
      <c r="ART31" s="186"/>
      <c r="ARU31" s="186"/>
      <c r="ARV31" s="186"/>
      <c r="ARW31" s="186"/>
      <c r="ARX31" s="186"/>
      <c r="ARY31" s="186"/>
      <c r="ARZ31" s="186"/>
      <c r="ASA31" s="186"/>
      <c r="ASB31" s="186"/>
      <c r="ASC31" s="186"/>
      <c r="ASD31" s="186"/>
      <c r="ASE31" s="186"/>
      <c r="ASF31" s="186"/>
      <c r="ASG31" s="186"/>
      <c r="ASH31" s="186"/>
      <c r="ASI31" s="186"/>
      <c r="ASJ31" s="186"/>
      <c r="ASK31" s="186"/>
      <c r="ASL31" s="186"/>
      <c r="ASM31" s="186"/>
      <c r="ASN31" s="186"/>
      <c r="ASO31" s="186"/>
      <c r="ASP31" s="186"/>
      <c r="ASQ31" s="186"/>
      <c r="ASR31" s="186"/>
      <c r="ASS31" s="186"/>
      <c r="AST31" s="186"/>
      <c r="ASU31" s="186"/>
      <c r="ASV31" s="186"/>
      <c r="ASW31" s="186"/>
      <c r="ASX31" s="186"/>
      <c r="ASY31" s="186"/>
      <c r="ASZ31" s="186"/>
      <c r="ATA31" s="186"/>
      <c r="ATB31" s="186"/>
      <c r="ATC31" s="186"/>
      <c r="ATD31" s="186"/>
      <c r="ATE31" s="186"/>
      <c r="ATF31" s="186"/>
      <c r="ATG31" s="186"/>
      <c r="ATH31" s="186"/>
      <c r="ATI31" s="186"/>
      <c r="ATJ31" s="186"/>
      <c r="ATK31" s="186"/>
      <c r="ATL31" s="186"/>
      <c r="ATM31" s="186"/>
      <c r="ATN31" s="186"/>
      <c r="ATO31" s="186"/>
      <c r="ATP31" s="186"/>
      <c r="ATQ31" s="186"/>
      <c r="ATR31" s="186"/>
      <c r="ATS31" s="186"/>
      <c r="ATT31" s="186"/>
      <c r="ATU31" s="186"/>
      <c r="ATV31" s="186"/>
      <c r="ATW31" s="186"/>
      <c r="ATX31" s="186"/>
      <c r="ATY31" s="186"/>
      <c r="ATZ31" s="186"/>
      <c r="AUA31" s="186"/>
      <c r="AUB31" s="186"/>
      <c r="AUC31" s="186"/>
      <c r="AUD31" s="186"/>
      <c r="AUE31" s="186"/>
      <c r="AUF31" s="186"/>
      <c r="AUG31" s="186"/>
      <c r="AUH31" s="186"/>
      <c r="AUI31" s="186"/>
      <c r="AUJ31" s="186"/>
      <c r="AUK31" s="186"/>
      <c r="AUL31" s="186"/>
      <c r="AUM31" s="186"/>
      <c r="AUN31" s="186"/>
      <c r="AUO31" s="186"/>
      <c r="AUP31" s="186"/>
      <c r="AUQ31" s="186"/>
      <c r="AUR31" s="186"/>
      <c r="AUS31" s="186"/>
      <c r="AUT31" s="186"/>
      <c r="AUU31" s="186"/>
      <c r="AUV31" s="186"/>
      <c r="AUW31" s="186"/>
      <c r="AUX31" s="186"/>
      <c r="AUY31" s="186"/>
      <c r="AUZ31" s="186"/>
      <c r="AVA31" s="186"/>
      <c r="AVB31" s="186"/>
      <c r="AVC31" s="186"/>
      <c r="AVD31" s="186"/>
      <c r="AVE31" s="186"/>
      <c r="AVF31" s="186"/>
      <c r="AVG31" s="186"/>
      <c r="AVH31" s="186"/>
      <c r="AVI31" s="186"/>
      <c r="AVJ31" s="186"/>
      <c r="AVK31" s="186"/>
      <c r="AVL31" s="186"/>
      <c r="AVM31" s="186"/>
      <c r="AVN31" s="186"/>
      <c r="AVO31" s="186"/>
      <c r="AVP31" s="186"/>
      <c r="AVQ31" s="186"/>
      <c r="AVR31" s="186"/>
      <c r="AVS31" s="186"/>
      <c r="AVT31" s="186"/>
      <c r="AVU31" s="186"/>
      <c r="AVV31" s="186"/>
      <c r="AVW31" s="186"/>
      <c r="AVX31" s="186"/>
      <c r="AVY31" s="186"/>
      <c r="AVZ31" s="186"/>
      <c r="AWA31" s="186"/>
      <c r="AWB31" s="186"/>
      <c r="AWC31" s="186"/>
      <c r="AWD31" s="186"/>
      <c r="AWE31" s="186"/>
      <c r="AWF31" s="186"/>
      <c r="AWG31" s="186"/>
      <c r="AWH31" s="186"/>
      <c r="AWI31" s="186"/>
      <c r="AWJ31" s="186"/>
      <c r="AWK31" s="186"/>
      <c r="AWL31" s="186"/>
      <c r="AWM31" s="186"/>
      <c r="AWN31" s="186"/>
      <c r="AWO31" s="186"/>
      <c r="AWP31" s="186"/>
      <c r="AWQ31" s="186"/>
      <c r="AWR31" s="186"/>
      <c r="AWS31" s="186"/>
      <c r="AWT31" s="186"/>
      <c r="AWU31" s="186"/>
      <c r="AWV31" s="186"/>
      <c r="AWW31" s="186"/>
      <c r="AWX31" s="186"/>
      <c r="AWY31" s="186"/>
      <c r="AWZ31" s="186"/>
      <c r="AXA31" s="186"/>
      <c r="AXB31" s="186"/>
      <c r="AXC31" s="186"/>
      <c r="AXD31" s="186"/>
      <c r="AXE31" s="186"/>
      <c r="AXF31" s="186"/>
      <c r="AXG31" s="186"/>
      <c r="AXH31" s="186"/>
      <c r="AXI31" s="186"/>
      <c r="AXJ31" s="186"/>
      <c r="AXK31" s="186"/>
      <c r="AXL31" s="186"/>
      <c r="AXM31" s="186"/>
      <c r="AXN31" s="186"/>
      <c r="AXO31" s="186"/>
      <c r="AXP31" s="186"/>
      <c r="AXQ31" s="186"/>
      <c r="AXR31" s="186"/>
      <c r="AXS31" s="186"/>
      <c r="AXT31" s="186"/>
      <c r="AXU31" s="186"/>
      <c r="AXV31" s="186"/>
      <c r="AXW31" s="186"/>
      <c r="AXX31" s="186"/>
      <c r="AXY31" s="186"/>
      <c r="AXZ31" s="186"/>
      <c r="AYA31" s="186"/>
      <c r="AYB31" s="186"/>
      <c r="AYC31" s="186"/>
      <c r="AYD31" s="186"/>
      <c r="AYE31" s="186"/>
      <c r="AYF31" s="186"/>
      <c r="AYG31" s="186"/>
      <c r="AYH31" s="186"/>
      <c r="AYI31" s="186"/>
      <c r="AYJ31" s="186"/>
      <c r="AYK31" s="186"/>
      <c r="AYL31" s="186"/>
      <c r="AYM31" s="186"/>
      <c r="AYN31" s="186"/>
      <c r="AYO31" s="186"/>
      <c r="AYP31" s="186"/>
      <c r="AYQ31" s="186"/>
      <c r="AYR31" s="186"/>
      <c r="AYS31" s="186"/>
      <c r="AYT31" s="186"/>
      <c r="AYU31" s="186"/>
      <c r="AYV31" s="186"/>
      <c r="AYW31" s="186"/>
      <c r="AYX31" s="186"/>
      <c r="AYY31" s="186"/>
      <c r="AYZ31" s="186"/>
      <c r="AZA31" s="186"/>
      <c r="AZB31" s="186"/>
      <c r="AZC31" s="186"/>
      <c r="AZD31" s="186"/>
      <c r="AZE31" s="186"/>
      <c r="AZF31" s="186"/>
      <c r="AZG31" s="186"/>
      <c r="AZH31" s="186"/>
      <c r="AZI31" s="186"/>
      <c r="AZJ31" s="186"/>
      <c r="AZK31" s="186"/>
      <c r="AZL31" s="186"/>
      <c r="AZM31" s="186"/>
      <c r="AZN31" s="186"/>
      <c r="AZO31" s="186"/>
      <c r="AZP31" s="186"/>
      <c r="AZQ31" s="186"/>
      <c r="AZR31" s="186"/>
      <c r="AZS31" s="186"/>
      <c r="AZT31" s="186"/>
      <c r="AZU31" s="186"/>
      <c r="AZV31" s="186"/>
      <c r="AZW31" s="186"/>
      <c r="AZX31" s="186"/>
      <c r="AZY31" s="186"/>
      <c r="AZZ31" s="186"/>
      <c r="BAA31" s="186"/>
      <c r="BAB31" s="186"/>
      <c r="BAC31" s="186"/>
      <c r="BAD31" s="186"/>
      <c r="BAE31" s="186"/>
      <c r="BAF31" s="186"/>
      <c r="BAG31" s="186"/>
      <c r="BAH31" s="186"/>
      <c r="BAI31" s="186"/>
      <c r="BAJ31" s="186"/>
      <c r="BAK31" s="186"/>
      <c r="BAL31" s="186"/>
      <c r="BAM31" s="186"/>
      <c r="BAN31" s="186"/>
      <c r="BAO31" s="186"/>
      <c r="BAP31" s="186"/>
      <c r="BAQ31" s="186"/>
      <c r="BAR31" s="186"/>
      <c r="BAS31" s="186"/>
      <c r="BAT31" s="186"/>
      <c r="BAU31" s="186"/>
      <c r="BAV31" s="186"/>
      <c r="BAW31" s="186"/>
      <c r="BAX31" s="186"/>
      <c r="BAY31" s="186"/>
      <c r="BAZ31" s="186"/>
      <c r="BBA31" s="186"/>
      <c r="BBB31" s="186"/>
      <c r="BBC31" s="186"/>
      <c r="BBD31" s="186"/>
      <c r="BBE31" s="186"/>
      <c r="BBF31" s="186"/>
      <c r="BBG31" s="186"/>
      <c r="BBH31" s="186"/>
      <c r="BBI31" s="186"/>
      <c r="BBJ31" s="186"/>
      <c r="BBK31" s="186"/>
      <c r="BBL31" s="186"/>
      <c r="BBM31" s="186"/>
      <c r="BBN31" s="186"/>
      <c r="BBO31" s="186"/>
      <c r="BBP31" s="186"/>
      <c r="BBQ31" s="186"/>
      <c r="BBR31" s="186"/>
      <c r="BBS31" s="186"/>
      <c r="BBT31" s="186"/>
      <c r="BBU31" s="186"/>
      <c r="BBV31" s="186"/>
      <c r="BBW31" s="186"/>
      <c r="BBX31" s="186"/>
      <c r="BBY31" s="186"/>
      <c r="BBZ31" s="186"/>
      <c r="BCA31" s="186"/>
      <c r="BCB31" s="186"/>
      <c r="BCC31" s="186"/>
      <c r="BCD31" s="186"/>
      <c r="BCE31" s="186"/>
      <c r="BCF31" s="186"/>
      <c r="BCG31" s="186"/>
      <c r="BCH31" s="186"/>
      <c r="BCI31" s="186"/>
      <c r="BCJ31" s="186"/>
      <c r="BCK31" s="186"/>
      <c r="BCL31" s="186"/>
      <c r="BCM31" s="186"/>
      <c r="BCN31" s="186"/>
      <c r="BCO31" s="186"/>
      <c r="BCP31" s="186"/>
      <c r="BCQ31" s="186"/>
      <c r="BCR31" s="186"/>
      <c r="BCS31" s="186"/>
      <c r="BCT31" s="186"/>
      <c r="BCU31" s="186"/>
      <c r="BCV31" s="186"/>
      <c r="BCW31" s="186"/>
      <c r="BCX31" s="186"/>
      <c r="BCY31" s="186"/>
      <c r="BCZ31" s="186"/>
      <c r="BDA31" s="186"/>
      <c r="BDB31" s="186"/>
      <c r="BDC31" s="186"/>
      <c r="BDD31" s="186"/>
      <c r="BDE31" s="186"/>
      <c r="BDF31" s="186"/>
      <c r="BDG31" s="186"/>
      <c r="BDH31" s="186"/>
      <c r="BDI31" s="186"/>
      <c r="BDJ31" s="186"/>
      <c r="BDK31" s="186"/>
      <c r="BDL31" s="186"/>
      <c r="BDM31" s="186"/>
      <c r="BDN31" s="186"/>
      <c r="BDO31" s="186"/>
      <c r="BDP31" s="186"/>
      <c r="BDQ31" s="186"/>
      <c r="BDR31" s="186"/>
      <c r="BDS31" s="186"/>
      <c r="BDT31" s="186"/>
      <c r="BDU31" s="186"/>
      <c r="BDV31" s="186"/>
      <c r="BDW31" s="186"/>
      <c r="BDX31" s="186"/>
      <c r="BDY31" s="186"/>
      <c r="BDZ31" s="186"/>
      <c r="BEA31" s="186"/>
      <c r="BEB31" s="186"/>
      <c r="BEC31" s="186"/>
      <c r="BED31" s="186"/>
      <c r="BEE31" s="186"/>
      <c r="BEF31" s="186"/>
      <c r="BEG31" s="186"/>
      <c r="BEH31" s="186"/>
      <c r="BEI31" s="186"/>
      <c r="BEJ31" s="186"/>
      <c r="BEK31" s="186"/>
      <c r="BEL31" s="186"/>
      <c r="BEM31" s="186"/>
      <c r="BEN31" s="186"/>
      <c r="BEO31" s="186"/>
      <c r="BEP31" s="186"/>
      <c r="BEQ31" s="186"/>
      <c r="BER31" s="186"/>
      <c r="BES31" s="186"/>
      <c r="BET31" s="186"/>
      <c r="BEU31" s="186"/>
      <c r="BEV31" s="186"/>
      <c r="BEW31" s="186"/>
      <c r="BEX31" s="186"/>
      <c r="BEY31" s="186"/>
      <c r="BEZ31" s="186"/>
      <c r="BFA31" s="186"/>
      <c r="BFB31" s="186"/>
      <c r="BFC31" s="186"/>
      <c r="BFD31" s="186"/>
      <c r="BFE31" s="186"/>
      <c r="BFF31" s="186"/>
      <c r="BFG31" s="186"/>
      <c r="BFH31" s="186"/>
      <c r="BFI31" s="186"/>
      <c r="BFJ31" s="186"/>
      <c r="BFK31" s="186"/>
      <c r="BFL31" s="186"/>
      <c r="BFM31" s="186"/>
      <c r="BFN31" s="186"/>
      <c r="BFO31" s="186"/>
      <c r="BFP31" s="186"/>
      <c r="BFQ31" s="186"/>
      <c r="BFR31" s="186"/>
      <c r="BFS31" s="186"/>
      <c r="BFT31" s="186"/>
      <c r="BFU31" s="186"/>
      <c r="BFV31" s="186"/>
      <c r="BFW31" s="186"/>
      <c r="BFX31" s="186"/>
      <c r="BFY31" s="186"/>
      <c r="BFZ31" s="186"/>
      <c r="BGA31" s="186"/>
      <c r="BGB31" s="186"/>
      <c r="BGC31" s="186"/>
      <c r="BGD31" s="186"/>
      <c r="BGE31" s="186"/>
      <c r="BGF31" s="186"/>
      <c r="BGG31" s="186"/>
      <c r="BGH31" s="186"/>
      <c r="BGI31" s="186"/>
      <c r="BGJ31" s="186"/>
      <c r="BGK31" s="186"/>
      <c r="BGL31" s="186"/>
      <c r="BGM31" s="186"/>
      <c r="BGN31" s="186"/>
      <c r="BGO31" s="186"/>
      <c r="BGP31" s="186"/>
      <c r="BGQ31" s="186"/>
      <c r="BGR31" s="186"/>
      <c r="BGS31" s="186"/>
      <c r="BGT31" s="186"/>
      <c r="BGU31" s="186"/>
      <c r="BGV31" s="186"/>
      <c r="BGW31" s="186"/>
      <c r="BGX31" s="186"/>
      <c r="BGY31" s="186"/>
      <c r="BGZ31" s="186"/>
      <c r="BHA31" s="186"/>
      <c r="BHB31" s="186"/>
      <c r="BHC31" s="186"/>
      <c r="BHD31" s="186"/>
      <c r="BHE31" s="186"/>
      <c r="BHF31" s="186"/>
      <c r="BHG31" s="186"/>
      <c r="BHH31" s="186"/>
      <c r="BHI31" s="186"/>
      <c r="BHJ31" s="186"/>
      <c r="BHK31" s="186"/>
      <c r="BHL31" s="186"/>
      <c r="BHM31" s="186"/>
      <c r="BHN31" s="186"/>
      <c r="BHO31" s="186"/>
      <c r="BHP31" s="186"/>
      <c r="BHQ31" s="186"/>
      <c r="BHR31" s="186"/>
      <c r="BHS31" s="186"/>
      <c r="BHT31" s="186"/>
      <c r="BHU31" s="186"/>
      <c r="BHV31" s="186"/>
      <c r="BHW31" s="186"/>
      <c r="BHX31" s="186"/>
      <c r="BHY31" s="186"/>
      <c r="BHZ31" s="186"/>
      <c r="BIA31" s="186"/>
      <c r="BIB31" s="186"/>
      <c r="BIC31" s="186"/>
      <c r="BID31" s="186"/>
      <c r="BIE31" s="186"/>
      <c r="BIF31" s="186"/>
      <c r="BIG31" s="186"/>
      <c r="BIH31" s="186"/>
      <c r="BII31" s="186"/>
      <c r="BIJ31" s="186"/>
      <c r="BIK31" s="186"/>
      <c r="BIL31" s="186"/>
      <c r="BIM31" s="186"/>
      <c r="BIN31" s="186"/>
      <c r="BIO31" s="186"/>
      <c r="BIP31" s="186"/>
      <c r="BIQ31" s="186"/>
      <c r="BIR31" s="186"/>
      <c r="BIS31" s="186"/>
      <c r="BIT31" s="186"/>
      <c r="BIU31" s="186"/>
      <c r="BIV31" s="186"/>
      <c r="BIW31" s="186"/>
      <c r="BIX31" s="186"/>
      <c r="BIY31" s="186"/>
      <c r="BIZ31" s="186"/>
      <c r="BJA31" s="186"/>
      <c r="BJB31" s="186"/>
      <c r="BJC31" s="186"/>
      <c r="BJD31" s="186"/>
      <c r="BJE31" s="186"/>
      <c r="BJF31" s="186"/>
      <c r="BJG31" s="186"/>
      <c r="BJH31" s="186"/>
      <c r="BJI31" s="186"/>
      <c r="BJJ31" s="186"/>
      <c r="BJK31" s="186"/>
      <c r="BJL31" s="186"/>
      <c r="BJM31" s="186"/>
      <c r="BJN31" s="186"/>
      <c r="BJO31" s="186"/>
      <c r="BJP31" s="186"/>
      <c r="BJQ31" s="186"/>
      <c r="BJR31" s="186"/>
      <c r="BJS31" s="186"/>
      <c r="BJT31" s="186"/>
      <c r="BJU31" s="186"/>
      <c r="BJV31" s="186"/>
      <c r="BJW31" s="186"/>
      <c r="BJX31" s="186"/>
      <c r="BJY31" s="186"/>
      <c r="BJZ31" s="186"/>
      <c r="BKA31" s="186"/>
      <c r="BKB31" s="186"/>
      <c r="BKC31" s="186"/>
      <c r="BKD31" s="186"/>
      <c r="BKE31" s="186"/>
      <c r="BKF31" s="186"/>
      <c r="BKG31" s="186"/>
      <c r="BKH31" s="186"/>
      <c r="BKI31" s="186"/>
      <c r="BKJ31" s="186"/>
      <c r="BKK31" s="186"/>
      <c r="BKL31" s="186"/>
      <c r="BKM31" s="186"/>
      <c r="BKN31" s="186"/>
      <c r="BKO31" s="186"/>
      <c r="BKP31" s="186"/>
      <c r="BKQ31" s="186"/>
      <c r="BKR31" s="186"/>
      <c r="BKS31" s="186"/>
      <c r="BKT31" s="186"/>
      <c r="BKU31" s="186"/>
      <c r="BKV31" s="186"/>
      <c r="BKW31" s="186"/>
      <c r="BKX31" s="186"/>
      <c r="BKY31" s="186"/>
      <c r="BKZ31" s="186"/>
      <c r="BLA31" s="186"/>
      <c r="BLB31" s="186"/>
      <c r="BLC31" s="186"/>
      <c r="BLD31" s="186"/>
      <c r="BLE31" s="186"/>
      <c r="BLF31" s="186"/>
      <c r="BLG31" s="186"/>
      <c r="BLH31" s="186"/>
      <c r="BLI31" s="186"/>
      <c r="BLJ31" s="186"/>
      <c r="BLK31" s="186"/>
      <c r="BLL31" s="186"/>
      <c r="BLM31" s="186"/>
      <c r="BLN31" s="186"/>
      <c r="BLO31" s="186"/>
      <c r="BLP31" s="186"/>
      <c r="BLQ31" s="186"/>
      <c r="BLR31" s="186"/>
      <c r="BLS31" s="186"/>
      <c r="BLT31" s="186"/>
      <c r="BLU31" s="186"/>
      <c r="BLV31" s="186"/>
      <c r="BLW31" s="186"/>
      <c r="BLX31" s="186"/>
      <c r="BLY31" s="186"/>
      <c r="BLZ31" s="186"/>
      <c r="BMA31" s="186"/>
      <c r="BMB31" s="186"/>
      <c r="BMC31" s="186"/>
      <c r="BMD31" s="186"/>
      <c r="BME31" s="186"/>
      <c r="BMF31" s="186"/>
      <c r="BMG31" s="186"/>
      <c r="BMH31" s="186"/>
      <c r="BMI31" s="186"/>
      <c r="BMJ31" s="186"/>
      <c r="BMK31" s="186"/>
      <c r="BML31" s="186"/>
      <c r="BMM31" s="186"/>
      <c r="BMN31" s="186"/>
      <c r="BMO31" s="186"/>
      <c r="BMP31" s="186"/>
      <c r="BMQ31" s="186"/>
      <c r="BMR31" s="186"/>
      <c r="BMS31" s="186"/>
      <c r="BMT31" s="186"/>
      <c r="BMU31" s="186"/>
      <c r="BMV31" s="186"/>
      <c r="BMW31" s="186"/>
      <c r="BMX31" s="186"/>
      <c r="BMY31" s="186"/>
      <c r="BMZ31" s="186"/>
      <c r="BNA31" s="186"/>
      <c r="BNB31" s="186"/>
      <c r="BNC31" s="186"/>
      <c r="BND31" s="186"/>
      <c r="BNE31" s="186"/>
      <c r="BNF31" s="186"/>
      <c r="BNG31" s="186"/>
      <c r="BNH31" s="186"/>
      <c r="BNI31" s="186"/>
      <c r="BNJ31" s="186"/>
      <c r="BNK31" s="186"/>
      <c r="BNL31" s="186"/>
      <c r="BNM31" s="186"/>
      <c r="BNN31" s="186"/>
      <c r="BNO31" s="186"/>
      <c r="BNP31" s="186"/>
      <c r="BNQ31" s="186"/>
      <c r="BNR31" s="186"/>
      <c r="BNS31" s="186"/>
      <c r="BNT31" s="186"/>
      <c r="BNU31" s="186"/>
      <c r="BNV31" s="186"/>
      <c r="BNW31" s="186"/>
      <c r="BNX31" s="186"/>
      <c r="BNY31" s="186"/>
      <c r="BNZ31" s="186"/>
      <c r="BOA31" s="186"/>
      <c r="BOB31" s="186"/>
      <c r="BOC31" s="186"/>
      <c r="BOD31" s="186"/>
      <c r="BOE31" s="186"/>
      <c r="BOF31" s="186"/>
      <c r="BOG31" s="186"/>
      <c r="BOH31" s="186"/>
      <c r="BOI31" s="186"/>
      <c r="BOJ31" s="186"/>
      <c r="BOK31" s="186"/>
      <c r="BOL31" s="186"/>
      <c r="BOM31" s="186"/>
      <c r="BON31" s="186"/>
      <c r="BOO31" s="186"/>
      <c r="BOP31" s="186"/>
      <c r="BOQ31" s="186"/>
      <c r="BOR31" s="186"/>
      <c r="BOS31" s="186"/>
      <c r="BOT31" s="186"/>
      <c r="BOU31" s="186"/>
      <c r="BOV31" s="186"/>
      <c r="BOW31" s="186"/>
      <c r="BOX31" s="186"/>
      <c r="BOY31" s="186"/>
      <c r="BOZ31" s="186"/>
      <c r="BPA31" s="186"/>
      <c r="BPB31" s="186"/>
      <c r="BPC31" s="186"/>
      <c r="BPD31" s="186"/>
      <c r="BPE31" s="186"/>
      <c r="BPF31" s="186"/>
      <c r="BPG31" s="186"/>
      <c r="BPH31" s="186"/>
      <c r="BPI31" s="186"/>
      <c r="BPJ31" s="186"/>
      <c r="BPK31" s="186"/>
      <c r="BPL31" s="186"/>
      <c r="BPM31" s="186"/>
      <c r="BPN31" s="186"/>
      <c r="BPO31" s="186"/>
      <c r="BPP31" s="186"/>
      <c r="BPQ31" s="186"/>
      <c r="BPR31" s="186"/>
      <c r="BPS31" s="186"/>
      <c r="BPT31" s="186"/>
      <c r="BPU31" s="186"/>
      <c r="BPV31" s="186"/>
      <c r="BPW31" s="186"/>
      <c r="BPX31" s="186"/>
      <c r="BPY31" s="186"/>
      <c r="BPZ31" s="186"/>
      <c r="BQA31" s="186"/>
      <c r="BQB31" s="186"/>
      <c r="BQC31" s="186"/>
      <c r="BQD31" s="186"/>
      <c r="BQE31" s="186"/>
      <c r="BQF31" s="186"/>
      <c r="BQG31" s="186"/>
      <c r="BQH31" s="186"/>
      <c r="BQI31" s="186"/>
      <c r="BQJ31" s="186"/>
      <c r="BQK31" s="186"/>
      <c r="BQL31" s="186"/>
      <c r="BQM31" s="186"/>
      <c r="BQN31" s="186"/>
      <c r="BQO31" s="186"/>
      <c r="BQP31" s="186"/>
      <c r="BQQ31" s="186"/>
      <c r="BQR31" s="186"/>
      <c r="BQS31" s="186"/>
      <c r="BQT31" s="186"/>
      <c r="BQU31" s="186"/>
      <c r="BQV31" s="186"/>
      <c r="BQW31" s="186"/>
      <c r="BQX31" s="186"/>
      <c r="BQY31" s="186"/>
      <c r="BQZ31" s="186"/>
      <c r="BRA31" s="186"/>
      <c r="BRB31" s="186"/>
      <c r="BRC31" s="186"/>
      <c r="BRD31" s="186"/>
      <c r="BRE31" s="186"/>
      <c r="BRF31" s="186"/>
      <c r="BRG31" s="186"/>
      <c r="BRH31" s="186"/>
      <c r="BRI31" s="186"/>
      <c r="BRJ31" s="186"/>
      <c r="BRK31" s="186"/>
      <c r="BRL31" s="186"/>
      <c r="BRM31" s="186"/>
      <c r="BRN31" s="186"/>
      <c r="BRO31" s="186"/>
      <c r="BRP31" s="186"/>
      <c r="BRQ31" s="186"/>
      <c r="BRR31" s="186"/>
      <c r="BRS31" s="186"/>
      <c r="BRT31" s="186"/>
      <c r="BRU31" s="186"/>
      <c r="BRV31" s="186"/>
      <c r="BRW31" s="186"/>
      <c r="BRX31" s="186"/>
      <c r="BRY31" s="186"/>
      <c r="BRZ31" s="186"/>
      <c r="BSA31" s="186"/>
      <c r="BSB31" s="186"/>
      <c r="BSC31" s="186"/>
      <c r="BSD31" s="186"/>
      <c r="BSE31" s="186"/>
      <c r="BSF31" s="186"/>
      <c r="BSG31" s="186"/>
      <c r="BSH31" s="186"/>
      <c r="BSI31" s="186"/>
      <c r="BSJ31" s="186"/>
      <c r="BSK31" s="186"/>
      <c r="BSL31" s="186"/>
      <c r="BSM31" s="186"/>
      <c r="BSN31" s="186"/>
      <c r="BSO31" s="186"/>
      <c r="BSP31" s="186"/>
      <c r="BSQ31" s="186"/>
      <c r="BSR31" s="186"/>
      <c r="BSS31" s="186"/>
      <c r="BST31" s="186"/>
      <c r="BSU31" s="186"/>
      <c r="BSV31" s="186"/>
      <c r="BSW31" s="186"/>
      <c r="BSX31" s="186"/>
      <c r="BSY31" s="186"/>
      <c r="BSZ31" s="186"/>
      <c r="BTA31" s="186"/>
      <c r="BTB31" s="186"/>
      <c r="BTC31" s="186"/>
      <c r="BTD31" s="186"/>
      <c r="BTE31" s="186"/>
      <c r="BTF31" s="186"/>
      <c r="BTG31" s="186"/>
      <c r="BTH31" s="186"/>
      <c r="BTI31" s="186"/>
      <c r="BTJ31" s="186"/>
      <c r="BTK31" s="186"/>
      <c r="BTL31" s="186"/>
      <c r="BTM31" s="186"/>
      <c r="BTN31" s="186"/>
      <c r="BTO31" s="186"/>
      <c r="BTP31" s="186"/>
      <c r="BTQ31" s="186"/>
      <c r="BTR31" s="186"/>
      <c r="BTS31" s="186"/>
      <c r="BTT31" s="186"/>
      <c r="BTU31" s="186"/>
      <c r="BTV31" s="186"/>
      <c r="BTW31" s="186"/>
      <c r="BTX31" s="186"/>
      <c r="BTY31" s="186"/>
      <c r="BTZ31" s="186"/>
      <c r="BUA31" s="186"/>
      <c r="BUB31" s="186"/>
      <c r="BUC31" s="186"/>
      <c r="BUD31" s="186"/>
      <c r="BUE31" s="186"/>
      <c r="BUF31" s="186"/>
      <c r="BUG31" s="186"/>
      <c r="BUH31" s="186"/>
      <c r="BUI31" s="186"/>
      <c r="BUJ31" s="186"/>
      <c r="BUK31" s="186"/>
      <c r="BUL31" s="186"/>
      <c r="BUM31" s="186"/>
      <c r="BUN31" s="186"/>
      <c r="BUO31" s="186"/>
      <c r="BUP31" s="186"/>
      <c r="BUQ31" s="186"/>
      <c r="BUR31" s="186"/>
      <c r="BUS31" s="186"/>
      <c r="BUT31" s="186"/>
      <c r="BUU31" s="186"/>
      <c r="BUV31" s="186"/>
      <c r="BUW31" s="186"/>
      <c r="BUX31" s="186"/>
      <c r="BUY31" s="186"/>
      <c r="BUZ31" s="186"/>
      <c r="BVA31" s="186"/>
      <c r="BVB31" s="186"/>
      <c r="BVC31" s="186"/>
      <c r="BVD31" s="186"/>
      <c r="BVE31" s="186"/>
      <c r="BVF31" s="186"/>
      <c r="BVG31" s="186"/>
      <c r="BVH31" s="186"/>
      <c r="BVI31" s="186"/>
      <c r="BVJ31" s="186"/>
      <c r="BVK31" s="186"/>
      <c r="BVL31" s="186"/>
      <c r="BVM31" s="186"/>
      <c r="BVN31" s="186"/>
      <c r="BVO31" s="186"/>
      <c r="BVP31" s="186"/>
      <c r="BVQ31" s="186"/>
      <c r="BVR31" s="186"/>
      <c r="BVS31" s="186"/>
      <c r="BVT31" s="186"/>
      <c r="BVU31" s="186"/>
      <c r="BVV31" s="186"/>
      <c r="BVW31" s="186"/>
      <c r="BVX31" s="186"/>
      <c r="BVY31" s="186"/>
      <c r="BVZ31" s="186"/>
      <c r="BWA31" s="186"/>
      <c r="BWB31" s="186"/>
      <c r="BWC31" s="186"/>
      <c r="BWD31" s="186"/>
      <c r="BWE31" s="186"/>
      <c r="BWF31" s="186"/>
      <c r="BWG31" s="186"/>
      <c r="BWH31" s="186"/>
      <c r="BWI31" s="186"/>
      <c r="BWJ31" s="186"/>
      <c r="BWK31" s="186"/>
      <c r="BWL31" s="186"/>
      <c r="BWM31" s="186"/>
      <c r="BWN31" s="186"/>
      <c r="BWO31" s="186"/>
      <c r="BWP31" s="186"/>
      <c r="BWQ31" s="186"/>
      <c r="BWR31" s="186"/>
      <c r="BWS31" s="186"/>
      <c r="BWT31" s="186"/>
      <c r="BWU31" s="186"/>
      <c r="BWV31" s="186"/>
      <c r="BWW31" s="186"/>
      <c r="BWX31" s="186"/>
      <c r="BWY31" s="186"/>
      <c r="BWZ31" s="186"/>
      <c r="BXA31" s="186"/>
      <c r="BXB31" s="186"/>
      <c r="BXC31" s="186"/>
      <c r="BXD31" s="186"/>
      <c r="BXE31" s="186"/>
      <c r="BXF31" s="186"/>
      <c r="BXG31" s="186"/>
      <c r="BXH31" s="186"/>
      <c r="BXI31" s="186"/>
      <c r="BXJ31" s="186"/>
      <c r="BXK31" s="186"/>
      <c r="BXL31" s="186"/>
      <c r="BXM31" s="186"/>
      <c r="BXN31" s="186"/>
      <c r="BXO31" s="186"/>
      <c r="BXP31" s="186"/>
      <c r="BXQ31" s="186"/>
      <c r="BXR31" s="186"/>
      <c r="BXS31" s="186"/>
      <c r="BXT31" s="186"/>
      <c r="BXU31" s="186"/>
      <c r="BXV31" s="186"/>
      <c r="BXW31" s="186"/>
      <c r="BXX31" s="186"/>
      <c r="BXY31" s="186"/>
      <c r="BXZ31" s="186"/>
      <c r="BYA31" s="186"/>
      <c r="BYB31" s="186"/>
      <c r="BYC31" s="186"/>
      <c r="BYD31" s="186"/>
      <c r="BYE31" s="186"/>
      <c r="BYF31" s="186"/>
      <c r="BYG31" s="186"/>
      <c r="BYH31" s="186"/>
      <c r="BYI31" s="186"/>
      <c r="BYJ31" s="186"/>
      <c r="BYK31" s="186"/>
      <c r="BYL31" s="186"/>
      <c r="BYM31" s="186"/>
      <c r="BYN31" s="186"/>
      <c r="BYO31" s="186"/>
      <c r="BYP31" s="186"/>
      <c r="BYQ31" s="186"/>
      <c r="BYR31" s="186"/>
      <c r="BYS31" s="186"/>
      <c r="BYT31" s="186"/>
      <c r="BYU31" s="186"/>
      <c r="BYV31" s="186"/>
      <c r="BYW31" s="186"/>
      <c r="BYX31" s="186"/>
      <c r="BYY31" s="186"/>
      <c r="BYZ31" s="186"/>
      <c r="BZA31" s="186"/>
      <c r="BZB31" s="186"/>
      <c r="BZC31" s="186"/>
      <c r="BZD31" s="186"/>
      <c r="BZE31" s="186"/>
      <c r="BZF31" s="186"/>
      <c r="BZG31" s="186"/>
      <c r="BZH31" s="186"/>
      <c r="BZI31" s="186"/>
      <c r="BZJ31" s="186"/>
      <c r="BZK31" s="186"/>
      <c r="BZL31" s="186"/>
      <c r="BZM31" s="186"/>
      <c r="BZN31" s="186"/>
      <c r="BZO31" s="186"/>
      <c r="BZP31" s="186"/>
      <c r="BZQ31" s="186"/>
      <c r="BZR31" s="186"/>
      <c r="BZS31" s="186"/>
      <c r="BZT31" s="186"/>
      <c r="BZU31" s="186"/>
      <c r="BZV31" s="186"/>
      <c r="BZW31" s="186"/>
      <c r="BZX31" s="186"/>
      <c r="BZY31" s="186"/>
      <c r="BZZ31" s="186"/>
      <c r="CAA31" s="186"/>
      <c r="CAB31" s="186"/>
      <c r="CAC31" s="186"/>
      <c r="CAD31" s="186"/>
      <c r="CAE31" s="186"/>
      <c r="CAF31" s="186"/>
      <c r="CAG31" s="186"/>
      <c r="CAH31" s="186"/>
      <c r="CAI31" s="186"/>
      <c r="CAJ31" s="186"/>
      <c r="CAK31" s="186"/>
      <c r="CAL31" s="186"/>
      <c r="CAM31" s="186"/>
      <c r="CAN31" s="186"/>
      <c r="CAO31" s="186"/>
      <c r="CAP31" s="186"/>
      <c r="CAQ31" s="186"/>
      <c r="CAR31" s="186"/>
      <c r="CAS31" s="186"/>
      <c r="CAT31" s="186"/>
      <c r="CAU31" s="186"/>
      <c r="CAV31" s="186"/>
      <c r="CAW31" s="186"/>
      <c r="CAX31" s="186"/>
      <c r="CAY31" s="186"/>
      <c r="CAZ31" s="186"/>
      <c r="CBA31" s="186"/>
      <c r="CBB31" s="186"/>
      <c r="CBC31" s="186"/>
      <c r="CBD31" s="186"/>
      <c r="CBE31" s="186"/>
      <c r="CBF31" s="186"/>
      <c r="CBG31" s="186"/>
      <c r="CBH31" s="186"/>
      <c r="CBI31" s="186"/>
      <c r="CBJ31" s="186"/>
      <c r="CBK31" s="186"/>
      <c r="CBL31" s="186"/>
      <c r="CBM31" s="186"/>
      <c r="CBN31" s="186"/>
      <c r="CBO31" s="186"/>
      <c r="CBP31" s="186"/>
      <c r="CBQ31" s="186"/>
      <c r="CBR31" s="186"/>
      <c r="CBS31" s="186"/>
      <c r="CBT31" s="186"/>
      <c r="CBU31" s="186"/>
      <c r="CBV31" s="186"/>
      <c r="CBW31" s="186"/>
      <c r="CBX31" s="186"/>
      <c r="CBY31" s="186"/>
      <c r="CBZ31" s="186"/>
      <c r="CCA31" s="186"/>
      <c r="CCB31" s="186"/>
      <c r="CCC31" s="186"/>
      <c r="CCD31" s="186"/>
      <c r="CCE31" s="186"/>
      <c r="CCF31" s="186"/>
      <c r="CCG31" s="186"/>
      <c r="CCH31" s="186"/>
      <c r="CCI31" s="186"/>
      <c r="CCJ31" s="186"/>
      <c r="CCK31" s="186"/>
      <c r="CCL31" s="186"/>
      <c r="CCM31" s="186"/>
      <c r="CCN31" s="186"/>
      <c r="CCO31" s="186"/>
      <c r="CCP31" s="186"/>
      <c r="CCQ31" s="186"/>
      <c r="CCR31" s="186"/>
      <c r="CCS31" s="186"/>
      <c r="CCT31" s="186"/>
      <c r="CCU31" s="186"/>
      <c r="CCV31" s="186"/>
      <c r="CCW31" s="186"/>
      <c r="CCX31" s="186"/>
      <c r="CCY31" s="186"/>
      <c r="CCZ31" s="186"/>
      <c r="CDA31" s="186"/>
      <c r="CDB31" s="186"/>
      <c r="CDC31" s="186"/>
      <c r="CDD31" s="186"/>
      <c r="CDE31" s="186"/>
      <c r="CDF31" s="186"/>
      <c r="CDG31" s="186"/>
      <c r="CDH31" s="186"/>
      <c r="CDI31" s="186"/>
      <c r="CDJ31" s="186"/>
      <c r="CDK31" s="186"/>
      <c r="CDL31" s="186"/>
      <c r="CDM31" s="186"/>
      <c r="CDN31" s="186"/>
      <c r="CDO31" s="186"/>
      <c r="CDP31" s="186"/>
      <c r="CDQ31" s="186"/>
      <c r="CDR31" s="186"/>
      <c r="CDS31" s="186"/>
      <c r="CDT31" s="186"/>
      <c r="CDU31" s="186"/>
      <c r="CDV31" s="186"/>
      <c r="CDW31" s="186"/>
      <c r="CDX31" s="186"/>
      <c r="CDY31" s="186"/>
      <c r="CDZ31" s="186"/>
      <c r="CEA31" s="186"/>
      <c r="CEB31" s="186"/>
      <c r="CEC31" s="186"/>
      <c r="CED31" s="186"/>
      <c r="CEE31" s="186"/>
      <c r="CEF31" s="186"/>
      <c r="CEG31" s="186"/>
      <c r="CEH31" s="186"/>
      <c r="CEI31" s="186"/>
      <c r="CEJ31" s="186"/>
      <c r="CEK31" s="186"/>
      <c r="CEL31" s="186"/>
      <c r="CEM31" s="186"/>
      <c r="CEN31" s="186"/>
      <c r="CEO31" s="186"/>
      <c r="CEP31" s="186"/>
      <c r="CEQ31" s="186"/>
      <c r="CER31" s="186"/>
      <c r="CES31" s="186"/>
      <c r="CET31" s="186"/>
      <c r="CEU31" s="186"/>
      <c r="CEV31" s="186"/>
      <c r="CEW31" s="186"/>
      <c r="CEX31" s="186"/>
      <c r="CEY31" s="186"/>
      <c r="CEZ31" s="186"/>
      <c r="CFA31" s="186"/>
      <c r="CFB31" s="186"/>
      <c r="CFC31" s="186"/>
      <c r="CFD31" s="186"/>
      <c r="CFE31" s="186"/>
      <c r="CFF31" s="186"/>
      <c r="CFG31" s="186"/>
      <c r="CFH31" s="186"/>
      <c r="CFI31" s="186"/>
      <c r="CFJ31" s="186"/>
      <c r="CFK31" s="186"/>
      <c r="CFL31" s="186"/>
      <c r="CFM31" s="186"/>
      <c r="CFN31" s="186"/>
      <c r="CFO31" s="186"/>
      <c r="CFP31" s="186"/>
      <c r="CFQ31" s="186"/>
      <c r="CFR31" s="186"/>
      <c r="CFS31" s="186"/>
      <c r="CFT31" s="186"/>
      <c r="CFU31" s="186"/>
      <c r="CFV31" s="186"/>
      <c r="CFW31" s="186"/>
      <c r="CFX31" s="186"/>
      <c r="CFY31" s="186"/>
      <c r="CFZ31" s="186"/>
      <c r="CGA31" s="186"/>
      <c r="CGB31" s="186"/>
      <c r="CGC31" s="186"/>
      <c r="CGD31" s="186"/>
      <c r="CGE31" s="186"/>
      <c r="CGF31" s="186"/>
      <c r="CGG31" s="186"/>
      <c r="CGH31" s="186"/>
      <c r="CGI31" s="186"/>
      <c r="CGJ31" s="186"/>
      <c r="CGK31" s="186"/>
      <c r="CGL31" s="186"/>
      <c r="CGM31" s="186"/>
      <c r="CGN31" s="186"/>
      <c r="CGO31" s="186"/>
      <c r="CGP31" s="186"/>
      <c r="CGQ31" s="186"/>
      <c r="CGR31" s="186"/>
      <c r="CGS31" s="186"/>
      <c r="CGT31" s="186"/>
      <c r="CGU31" s="186"/>
      <c r="CGV31" s="186"/>
      <c r="CGW31" s="186"/>
      <c r="CGX31" s="186"/>
      <c r="CGY31" s="186"/>
      <c r="CGZ31" s="186"/>
      <c r="CHA31" s="186"/>
      <c r="CHB31" s="186"/>
      <c r="CHC31" s="186"/>
      <c r="CHD31" s="186"/>
      <c r="CHE31" s="186"/>
      <c r="CHF31" s="186"/>
      <c r="CHG31" s="186"/>
      <c r="CHH31" s="186"/>
      <c r="CHI31" s="186"/>
      <c r="CHJ31" s="186"/>
      <c r="CHK31" s="186"/>
      <c r="CHL31" s="186"/>
      <c r="CHM31" s="186"/>
      <c r="CHN31" s="186"/>
      <c r="CHO31" s="186"/>
      <c r="CHP31" s="186"/>
      <c r="CHQ31" s="186"/>
      <c r="CHR31" s="186"/>
      <c r="CHS31" s="186"/>
      <c r="CHT31" s="186"/>
      <c r="CHU31" s="186"/>
      <c r="CHV31" s="186"/>
      <c r="CHW31" s="186"/>
      <c r="CHX31" s="186"/>
      <c r="CHY31" s="186"/>
      <c r="CHZ31" s="186"/>
      <c r="CIA31" s="186"/>
      <c r="CIB31" s="186"/>
      <c r="CIC31" s="186"/>
      <c r="CID31" s="186"/>
      <c r="CIE31" s="186"/>
      <c r="CIF31" s="186"/>
      <c r="CIG31" s="186"/>
      <c r="CIH31" s="186"/>
      <c r="CII31" s="186"/>
      <c r="CIJ31" s="186"/>
      <c r="CIK31" s="186"/>
      <c r="CIL31" s="186"/>
      <c r="CIM31" s="186"/>
      <c r="CIN31" s="186"/>
      <c r="CIO31" s="186"/>
      <c r="CIP31" s="186"/>
      <c r="CIQ31" s="186"/>
      <c r="CIR31" s="186"/>
      <c r="CIS31" s="186"/>
      <c r="CIT31" s="186"/>
      <c r="CIU31" s="186"/>
      <c r="CIV31" s="186"/>
      <c r="CIW31" s="186"/>
      <c r="CIX31" s="186"/>
      <c r="CIY31" s="186"/>
      <c r="CIZ31" s="186"/>
      <c r="CJA31" s="186"/>
      <c r="CJB31" s="186"/>
      <c r="CJC31" s="186"/>
      <c r="CJD31" s="186"/>
      <c r="CJE31" s="186"/>
      <c r="CJF31" s="186"/>
      <c r="CJG31" s="186"/>
      <c r="CJH31" s="186"/>
      <c r="CJI31" s="186"/>
      <c r="CJJ31" s="186"/>
      <c r="CJK31" s="186"/>
      <c r="CJL31" s="186"/>
      <c r="CJM31" s="186"/>
      <c r="CJN31" s="186"/>
      <c r="CJO31" s="186"/>
      <c r="CJP31" s="186"/>
      <c r="CJQ31" s="186"/>
      <c r="CJR31" s="186"/>
      <c r="CJS31" s="186"/>
      <c r="CJT31" s="186"/>
      <c r="CJU31" s="186"/>
      <c r="CJV31" s="186"/>
      <c r="CJW31" s="186"/>
      <c r="CJX31" s="186"/>
      <c r="CJY31" s="186"/>
      <c r="CJZ31" s="186"/>
      <c r="CKA31" s="186"/>
      <c r="CKB31" s="186"/>
      <c r="CKC31" s="186"/>
      <c r="CKD31" s="186"/>
      <c r="CKE31" s="186"/>
      <c r="CKF31" s="186"/>
      <c r="CKG31" s="186"/>
      <c r="CKH31" s="186"/>
      <c r="CKI31" s="186"/>
      <c r="CKJ31" s="186"/>
      <c r="CKK31" s="186"/>
      <c r="CKL31" s="186"/>
      <c r="CKM31" s="186"/>
      <c r="CKN31" s="186"/>
      <c r="CKO31" s="186"/>
      <c r="CKP31" s="186"/>
      <c r="CKQ31" s="186"/>
      <c r="CKR31" s="186"/>
      <c r="CKS31" s="186"/>
      <c r="CKT31" s="186"/>
      <c r="CKU31" s="186"/>
      <c r="CKV31" s="186"/>
      <c r="CKW31" s="186"/>
      <c r="CKX31" s="186"/>
      <c r="CKY31" s="186"/>
      <c r="CKZ31" s="186"/>
      <c r="CLA31" s="186"/>
      <c r="CLB31" s="186"/>
      <c r="CLC31" s="186"/>
      <c r="CLD31" s="186"/>
      <c r="CLE31" s="186"/>
      <c r="CLF31" s="186"/>
      <c r="CLG31" s="186"/>
      <c r="CLH31" s="186"/>
      <c r="CLI31" s="186"/>
      <c r="CLJ31" s="186"/>
      <c r="CLK31" s="186"/>
      <c r="CLL31" s="186"/>
      <c r="CLM31" s="186"/>
      <c r="CLN31" s="186"/>
      <c r="CLO31" s="186"/>
      <c r="CLP31" s="186"/>
      <c r="CLQ31" s="186"/>
      <c r="CLR31" s="186"/>
      <c r="CLS31" s="186"/>
      <c r="CLT31" s="186"/>
      <c r="CLU31" s="186"/>
      <c r="CLV31" s="186"/>
      <c r="CLW31" s="186"/>
      <c r="CLX31" s="186"/>
      <c r="CLY31" s="186"/>
      <c r="CLZ31" s="186"/>
      <c r="CMA31" s="186"/>
      <c r="CMB31" s="186"/>
      <c r="CMC31" s="186"/>
      <c r="CMD31" s="186"/>
      <c r="CME31" s="186"/>
      <c r="CMF31" s="186"/>
      <c r="CMG31" s="186"/>
      <c r="CMH31" s="186"/>
      <c r="CMI31" s="186"/>
      <c r="CMJ31" s="186"/>
      <c r="CMK31" s="186"/>
      <c r="CML31" s="186"/>
      <c r="CMM31" s="186"/>
      <c r="CMN31" s="186"/>
      <c r="CMO31" s="186"/>
      <c r="CMP31" s="186"/>
      <c r="CMQ31" s="186"/>
      <c r="CMR31" s="186"/>
      <c r="CMS31" s="186"/>
      <c r="CMT31" s="186"/>
      <c r="CMU31" s="186"/>
      <c r="CMV31" s="186"/>
      <c r="CMW31" s="186"/>
      <c r="CMX31" s="186"/>
      <c r="CMY31" s="186"/>
      <c r="CMZ31" s="186"/>
      <c r="CNA31" s="186"/>
      <c r="CNB31" s="186"/>
      <c r="CNC31" s="186"/>
      <c r="CND31" s="186"/>
      <c r="CNE31" s="186"/>
      <c r="CNF31" s="186"/>
      <c r="CNG31" s="186"/>
      <c r="CNH31" s="186"/>
      <c r="CNI31" s="186"/>
      <c r="CNJ31" s="186"/>
      <c r="CNK31" s="186"/>
      <c r="CNL31" s="186"/>
      <c r="CNM31" s="186"/>
      <c r="CNN31" s="186"/>
      <c r="CNO31" s="186"/>
      <c r="CNP31" s="186"/>
      <c r="CNQ31" s="186"/>
      <c r="CNR31" s="186"/>
      <c r="CNS31" s="186"/>
      <c r="CNT31" s="186"/>
      <c r="CNU31" s="186"/>
      <c r="CNV31" s="186"/>
      <c r="CNW31" s="186"/>
      <c r="CNX31" s="186"/>
      <c r="CNY31" s="186"/>
      <c r="CNZ31" s="186"/>
      <c r="COA31" s="186"/>
      <c r="COB31" s="186"/>
      <c r="COC31" s="186"/>
      <c r="COD31" s="186"/>
      <c r="COE31" s="186"/>
      <c r="COF31" s="186"/>
      <c r="COG31" s="186"/>
      <c r="COH31" s="186"/>
      <c r="COI31" s="186"/>
      <c r="COJ31" s="186"/>
      <c r="COK31" s="186"/>
      <c r="COL31" s="186"/>
      <c r="COM31" s="186"/>
      <c r="CON31" s="186"/>
      <c r="COO31" s="186"/>
      <c r="COP31" s="186"/>
      <c r="COQ31" s="186"/>
      <c r="COR31" s="186"/>
      <c r="COS31" s="186"/>
      <c r="COT31" s="186"/>
      <c r="COU31" s="186"/>
      <c r="COV31" s="186"/>
      <c r="COW31" s="186"/>
      <c r="COX31" s="186"/>
      <c r="COY31" s="186"/>
      <c r="COZ31" s="186"/>
      <c r="CPA31" s="186"/>
      <c r="CPB31" s="186"/>
      <c r="CPC31" s="186"/>
      <c r="CPD31" s="186"/>
      <c r="CPE31" s="186"/>
      <c r="CPF31" s="186"/>
      <c r="CPG31" s="186"/>
      <c r="CPH31" s="186"/>
      <c r="CPI31" s="186"/>
      <c r="CPJ31" s="186"/>
      <c r="CPK31" s="186"/>
      <c r="CPL31" s="186"/>
      <c r="CPM31" s="186"/>
      <c r="CPN31" s="186"/>
      <c r="CPO31" s="186"/>
      <c r="CPP31" s="186"/>
      <c r="CPQ31" s="186"/>
      <c r="CPR31" s="186"/>
      <c r="CPS31" s="186"/>
      <c r="CPT31" s="186"/>
      <c r="CPU31" s="186"/>
      <c r="CPV31" s="186"/>
      <c r="CPW31" s="186"/>
      <c r="CPX31" s="186"/>
      <c r="CPY31" s="186"/>
      <c r="CPZ31" s="186"/>
      <c r="CQA31" s="186"/>
      <c r="CQB31" s="186"/>
      <c r="CQC31" s="186"/>
      <c r="CQD31" s="186"/>
      <c r="CQE31" s="186"/>
      <c r="CQF31" s="186"/>
      <c r="CQG31" s="186"/>
      <c r="CQH31" s="186"/>
      <c r="CQI31" s="186"/>
      <c r="CQJ31" s="186"/>
      <c r="CQK31" s="186"/>
      <c r="CQL31" s="186"/>
      <c r="CQM31" s="186"/>
      <c r="CQN31" s="186"/>
      <c r="CQO31" s="186"/>
      <c r="CQP31" s="186"/>
      <c r="CQQ31" s="186"/>
      <c r="CQR31" s="186"/>
      <c r="CQS31" s="186"/>
      <c r="CQT31" s="186"/>
      <c r="CQU31" s="186"/>
      <c r="CQV31" s="186"/>
      <c r="CQW31" s="186"/>
      <c r="CQX31" s="186"/>
      <c r="CQY31" s="186"/>
      <c r="CQZ31" s="186"/>
      <c r="CRA31" s="186"/>
      <c r="CRB31" s="186"/>
      <c r="CRC31" s="186"/>
      <c r="CRD31" s="186"/>
      <c r="CRE31" s="186"/>
      <c r="CRF31" s="186"/>
      <c r="CRG31" s="186"/>
      <c r="CRH31" s="186"/>
      <c r="CRI31" s="186"/>
      <c r="CRJ31" s="186"/>
      <c r="CRK31" s="186"/>
      <c r="CRL31" s="186"/>
      <c r="CRM31" s="186"/>
      <c r="CRN31" s="186"/>
      <c r="CRO31" s="186"/>
      <c r="CRP31" s="186"/>
      <c r="CRQ31" s="186"/>
      <c r="CRR31" s="186"/>
      <c r="CRS31" s="186"/>
      <c r="CRT31" s="186"/>
      <c r="CRU31" s="186"/>
      <c r="CRV31" s="186"/>
      <c r="CRW31" s="186"/>
      <c r="CRX31" s="186"/>
      <c r="CRY31" s="186"/>
      <c r="CRZ31" s="186"/>
      <c r="CSA31" s="186"/>
      <c r="CSB31" s="186"/>
      <c r="CSC31" s="186"/>
      <c r="CSD31" s="186"/>
      <c r="CSE31" s="186"/>
      <c r="CSF31" s="186"/>
      <c r="CSG31" s="186"/>
      <c r="CSH31" s="186"/>
      <c r="CSI31" s="186"/>
      <c r="CSJ31" s="186"/>
      <c r="CSK31" s="186"/>
      <c r="CSL31" s="186"/>
      <c r="CSM31" s="186"/>
      <c r="CSN31" s="186"/>
      <c r="CSO31" s="186"/>
      <c r="CSP31" s="186"/>
      <c r="CSQ31" s="186"/>
      <c r="CSR31" s="186"/>
      <c r="CSS31" s="186"/>
      <c r="CST31" s="186"/>
      <c r="CSU31" s="186"/>
      <c r="CSV31" s="186"/>
      <c r="CSW31" s="186"/>
      <c r="CSX31" s="186"/>
      <c r="CSY31" s="186"/>
      <c r="CSZ31" s="186"/>
      <c r="CTA31" s="186"/>
      <c r="CTB31" s="186"/>
      <c r="CTC31" s="186"/>
      <c r="CTD31" s="186"/>
      <c r="CTE31" s="186"/>
      <c r="CTF31" s="186"/>
      <c r="CTG31" s="186"/>
      <c r="CTH31" s="186"/>
      <c r="CTI31" s="186"/>
      <c r="CTJ31" s="186"/>
      <c r="CTK31" s="186"/>
      <c r="CTL31" s="186"/>
      <c r="CTM31" s="186"/>
      <c r="CTN31" s="186"/>
      <c r="CTO31" s="186"/>
      <c r="CTP31" s="186"/>
      <c r="CTQ31" s="186"/>
      <c r="CTR31" s="186"/>
      <c r="CTS31" s="186"/>
      <c r="CTT31" s="186"/>
      <c r="CTU31" s="186"/>
      <c r="CTV31" s="186"/>
      <c r="CTW31" s="186"/>
      <c r="CTX31" s="186"/>
      <c r="CTY31" s="186"/>
      <c r="CTZ31" s="186"/>
      <c r="CUA31" s="186"/>
      <c r="CUB31" s="186"/>
      <c r="CUC31" s="186"/>
      <c r="CUD31" s="186"/>
      <c r="CUE31" s="186"/>
      <c r="CUF31" s="186"/>
      <c r="CUG31" s="186"/>
      <c r="CUH31" s="186"/>
      <c r="CUI31" s="186"/>
      <c r="CUJ31" s="186"/>
      <c r="CUK31" s="186"/>
      <c r="CUL31" s="186"/>
      <c r="CUM31" s="186"/>
      <c r="CUN31" s="186"/>
      <c r="CUO31" s="186"/>
      <c r="CUP31" s="186"/>
      <c r="CUQ31" s="186"/>
      <c r="CUR31" s="186"/>
      <c r="CUS31" s="186"/>
      <c r="CUT31" s="186"/>
      <c r="CUU31" s="186"/>
      <c r="CUV31" s="186"/>
      <c r="CUW31" s="186"/>
      <c r="CUX31" s="186"/>
      <c r="CUY31" s="186"/>
      <c r="CUZ31" s="186"/>
      <c r="CVA31" s="186"/>
      <c r="CVB31" s="186"/>
      <c r="CVC31" s="186"/>
      <c r="CVD31" s="186"/>
      <c r="CVE31" s="186"/>
      <c r="CVF31" s="186"/>
      <c r="CVG31" s="186"/>
      <c r="CVH31" s="186"/>
      <c r="CVI31" s="186"/>
      <c r="CVJ31" s="186"/>
      <c r="CVK31" s="186"/>
      <c r="CVL31" s="186"/>
      <c r="CVM31" s="186"/>
      <c r="CVN31" s="186"/>
      <c r="CVO31" s="186"/>
      <c r="CVP31" s="186"/>
      <c r="CVQ31" s="186"/>
      <c r="CVR31" s="186"/>
      <c r="CVS31" s="186"/>
      <c r="CVT31" s="186"/>
      <c r="CVU31" s="186"/>
      <c r="CVV31" s="186"/>
      <c r="CVW31" s="186"/>
      <c r="CVX31" s="186"/>
      <c r="CVY31" s="186"/>
      <c r="CVZ31" s="186"/>
      <c r="CWA31" s="186"/>
      <c r="CWB31" s="186"/>
      <c r="CWC31" s="186"/>
      <c r="CWD31" s="186"/>
      <c r="CWE31" s="186"/>
      <c r="CWF31" s="186"/>
      <c r="CWG31" s="186"/>
      <c r="CWH31" s="186"/>
      <c r="CWI31" s="186"/>
      <c r="CWJ31" s="186"/>
      <c r="CWK31" s="186"/>
      <c r="CWL31" s="186"/>
      <c r="CWM31" s="186"/>
      <c r="CWN31" s="186"/>
      <c r="CWO31" s="186"/>
      <c r="CWP31" s="186"/>
      <c r="CWQ31" s="186"/>
      <c r="CWR31" s="186"/>
      <c r="CWS31" s="186"/>
      <c r="CWT31" s="186"/>
      <c r="CWU31" s="186"/>
      <c r="CWV31" s="186"/>
      <c r="CWW31" s="186"/>
      <c r="CWX31" s="186"/>
      <c r="CWY31" s="186"/>
      <c r="CWZ31" s="186"/>
      <c r="CXA31" s="186"/>
      <c r="CXB31" s="186"/>
      <c r="CXC31" s="186"/>
      <c r="CXD31" s="186"/>
      <c r="CXE31" s="186"/>
      <c r="CXF31" s="186"/>
      <c r="CXG31" s="186"/>
      <c r="CXH31" s="186"/>
      <c r="CXI31" s="186"/>
      <c r="CXJ31" s="186"/>
      <c r="CXK31" s="186"/>
      <c r="CXL31" s="186"/>
      <c r="CXM31" s="186"/>
      <c r="CXN31" s="186"/>
      <c r="CXO31" s="186"/>
      <c r="CXP31" s="186"/>
      <c r="CXQ31" s="186"/>
      <c r="CXR31" s="186"/>
      <c r="CXS31" s="186"/>
      <c r="CXT31" s="186"/>
      <c r="CXU31" s="186"/>
      <c r="CXV31" s="186"/>
      <c r="CXW31" s="186"/>
      <c r="CXX31" s="186"/>
      <c r="CXY31" s="186"/>
      <c r="CXZ31" s="186"/>
      <c r="CYA31" s="186"/>
      <c r="CYB31" s="186"/>
      <c r="CYC31" s="186"/>
      <c r="CYD31" s="186"/>
      <c r="CYE31" s="186"/>
      <c r="CYF31" s="186"/>
      <c r="CYG31" s="186"/>
      <c r="CYH31" s="186"/>
      <c r="CYI31" s="186"/>
      <c r="CYJ31" s="186"/>
      <c r="CYK31" s="186"/>
      <c r="CYL31" s="186"/>
      <c r="CYM31" s="186"/>
      <c r="CYN31" s="186"/>
      <c r="CYO31" s="186"/>
      <c r="CYP31" s="186"/>
      <c r="CYQ31" s="186"/>
      <c r="CYR31" s="186"/>
      <c r="CYS31" s="186"/>
      <c r="CYT31" s="186"/>
      <c r="CYU31" s="186"/>
      <c r="CYV31" s="186"/>
      <c r="CYW31" s="186"/>
      <c r="CYX31" s="186"/>
      <c r="CYY31" s="186"/>
      <c r="CYZ31" s="186"/>
      <c r="CZA31" s="186"/>
      <c r="CZB31" s="186"/>
      <c r="CZC31" s="186"/>
      <c r="CZD31" s="186"/>
      <c r="CZE31" s="186"/>
      <c r="CZF31" s="186"/>
      <c r="CZG31" s="186"/>
      <c r="CZH31" s="186"/>
      <c r="CZI31" s="186"/>
      <c r="CZJ31" s="186"/>
      <c r="CZK31" s="186"/>
      <c r="CZL31" s="186"/>
      <c r="CZM31" s="186"/>
      <c r="CZN31" s="186"/>
      <c r="CZO31" s="186"/>
      <c r="CZP31" s="186"/>
      <c r="CZQ31" s="186"/>
      <c r="CZR31" s="186"/>
      <c r="CZS31" s="186"/>
      <c r="CZT31" s="186"/>
      <c r="CZU31" s="186"/>
      <c r="CZV31" s="186"/>
      <c r="CZW31" s="186"/>
      <c r="CZX31" s="186"/>
      <c r="CZY31" s="186"/>
      <c r="CZZ31" s="186"/>
      <c r="DAA31" s="186"/>
      <c r="DAB31" s="186"/>
      <c r="DAC31" s="186"/>
      <c r="DAD31" s="186"/>
      <c r="DAE31" s="186"/>
      <c r="DAF31" s="186"/>
      <c r="DAG31" s="186"/>
      <c r="DAH31" s="186"/>
      <c r="DAI31" s="186"/>
      <c r="DAJ31" s="186"/>
      <c r="DAK31" s="186"/>
      <c r="DAL31" s="186"/>
      <c r="DAM31" s="186"/>
      <c r="DAN31" s="186"/>
      <c r="DAO31" s="186"/>
      <c r="DAP31" s="186"/>
      <c r="DAQ31" s="186"/>
      <c r="DAR31" s="186"/>
      <c r="DAS31" s="186"/>
      <c r="DAT31" s="186"/>
      <c r="DAU31" s="186"/>
      <c r="DAV31" s="186"/>
      <c r="DAW31" s="186"/>
      <c r="DAX31" s="186"/>
      <c r="DAY31" s="186"/>
      <c r="DAZ31" s="186"/>
      <c r="DBA31" s="186"/>
      <c r="DBB31" s="186"/>
      <c r="DBC31" s="186"/>
      <c r="DBD31" s="186"/>
      <c r="DBE31" s="186"/>
      <c r="DBF31" s="186"/>
      <c r="DBG31" s="186"/>
      <c r="DBH31" s="186"/>
      <c r="DBI31" s="186"/>
      <c r="DBJ31" s="186"/>
      <c r="DBK31" s="186"/>
      <c r="DBL31" s="186"/>
      <c r="DBM31" s="186"/>
      <c r="DBN31" s="186"/>
      <c r="DBO31" s="186"/>
      <c r="DBP31" s="186"/>
      <c r="DBQ31" s="186"/>
      <c r="DBR31" s="186"/>
      <c r="DBS31" s="186"/>
      <c r="DBT31" s="186"/>
      <c r="DBU31" s="186"/>
      <c r="DBV31" s="186"/>
      <c r="DBW31" s="186"/>
      <c r="DBX31" s="186"/>
      <c r="DBY31" s="186"/>
      <c r="DBZ31" s="186"/>
      <c r="DCA31" s="186"/>
      <c r="DCB31" s="186"/>
      <c r="DCC31" s="186"/>
      <c r="DCD31" s="186"/>
      <c r="DCE31" s="186"/>
      <c r="DCF31" s="186"/>
      <c r="DCG31" s="186"/>
      <c r="DCH31" s="186"/>
      <c r="DCI31" s="186"/>
      <c r="DCJ31" s="186"/>
      <c r="DCK31" s="186"/>
      <c r="DCL31" s="186"/>
      <c r="DCM31" s="186"/>
      <c r="DCN31" s="186"/>
      <c r="DCO31" s="186"/>
      <c r="DCP31" s="186"/>
      <c r="DCQ31" s="186"/>
      <c r="DCR31" s="186"/>
      <c r="DCS31" s="186"/>
      <c r="DCT31" s="186"/>
      <c r="DCU31" s="186"/>
      <c r="DCV31" s="186"/>
      <c r="DCW31" s="186"/>
      <c r="DCX31" s="186"/>
      <c r="DCY31" s="186"/>
      <c r="DCZ31" s="186"/>
      <c r="DDA31" s="186"/>
      <c r="DDB31" s="186"/>
      <c r="DDC31" s="186"/>
      <c r="DDD31" s="186"/>
      <c r="DDE31" s="186"/>
      <c r="DDF31" s="186"/>
      <c r="DDG31" s="186"/>
      <c r="DDH31" s="186"/>
      <c r="DDI31" s="186"/>
      <c r="DDJ31" s="186"/>
      <c r="DDK31" s="186"/>
      <c r="DDL31" s="186"/>
      <c r="DDM31" s="186"/>
      <c r="DDN31" s="186"/>
      <c r="DDO31" s="186"/>
      <c r="DDP31" s="186"/>
      <c r="DDQ31" s="186"/>
      <c r="DDR31" s="186"/>
      <c r="DDS31" s="186"/>
      <c r="DDT31" s="186"/>
      <c r="DDU31" s="186"/>
      <c r="DDV31" s="186"/>
      <c r="DDW31" s="186"/>
      <c r="DDX31" s="186"/>
      <c r="DDY31" s="186"/>
      <c r="DDZ31" s="186"/>
      <c r="DEA31" s="186"/>
      <c r="DEB31" s="186"/>
      <c r="DEC31" s="186"/>
      <c r="DED31" s="186"/>
      <c r="DEE31" s="186"/>
      <c r="DEF31" s="186"/>
      <c r="DEG31" s="186"/>
      <c r="DEH31" s="186"/>
      <c r="DEI31" s="186"/>
      <c r="DEJ31" s="186"/>
      <c r="DEK31" s="186"/>
      <c r="DEL31" s="186"/>
      <c r="DEM31" s="186"/>
      <c r="DEN31" s="186"/>
      <c r="DEO31" s="186"/>
      <c r="DEP31" s="186"/>
      <c r="DEQ31" s="186"/>
      <c r="DER31" s="186"/>
      <c r="DES31" s="186"/>
      <c r="DET31" s="186"/>
      <c r="DEU31" s="186"/>
      <c r="DEV31" s="186"/>
      <c r="DEW31" s="186"/>
      <c r="DEX31" s="186"/>
      <c r="DEY31" s="186"/>
      <c r="DEZ31" s="186"/>
      <c r="DFA31" s="186"/>
      <c r="DFB31" s="186"/>
      <c r="DFC31" s="186"/>
      <c r="DFD31" s="186"/>
      <c r="DFE31" s="186"/>
      <c r="DFF31" s="186"/>
      <c r="DFG31" s="186"/>
      <c r="DFH31" s="186"/>
      <c r="DFI31" s="186"/>
      <c r="DFJ31" s="186"/>
      <c r="DFK31" s="186"/>
      <c r="DFL31" s="186"/>
      <c r="DFM31" s="186"/>
      <c r="DFN31" s="186"/>
      <c r="DFO31" s="186"/>
      <c r="DFP31" s="186"/>
      <c r="DFQ31" s="186"/>
      <c r="DFR31" s="186"/>
      <c r="DFS31" s="186"/>
      <c r="DFT31" s="186"/>
      <c r="DFU31" s="186"/>
      <c r="DFV31" s="186"/>
      <c r="DFW31" s="186"/>
      <c r="DFX31" s="186"/>
      <c r="DFY31" s="186"/>
      <c r="DFZ31" s="186"/>
      <c r="DGA31" s="186"/>
      <c r="DGB31" s="186"/>
      <c r="DGC31" s="186"/>
      <c r="DGD31" s="186"/>
      <c r="DGE31" s="186"/>
      <c r="DGF31" s="186"/>
      <c r="DGG31" s="186"/>
      <c r="DGH31" s="186"/>
      <c r="DGI31" s="186"/>
      <c r="DGJ31" s="186"/>
      <c r="DGK31" s="186"/>
      <c r="DGL31" s="186"/>
      <c r="DGM31" s="186"/>
      <c r="DGN31" s="186"/>
      <c r="DGO31" s="186"/>
      <c r="DGP31" s="186"/>
      <c r="DGQ31" s="186"/>
      <c r="DGR31" s="186"/>
      <c r="DGS31" s="186"/>
      <c r="DGT31" s="186"/>
      <c r="DGU31" s="186"/>
      <c r="DGV31" s="186"/>
      <c r="DGW31" s="186"/>
      <c r="DGX31" s="186"/>
      <c r="DGY31" s="186"/>
      <c r="DGZ31" s="186"/>
      <c r="DHA31" s="186"/>
      <c r="DHB31" s="186"/>
      <c r="DHC31" s="186"/>
      <c r="DHD31" s="186"/>
      <c r="DHE31" s="186"/>
      <c r="DHF31" s="186"/>
      <c r="DHG31" s="186"/>
      <c r="DHH31" s="186"/>
      <c r="DHI31" s="186"/>
      <c r="DHJ31" s="186"/>
      <c r="DHK31" s="186"/>
      <c r="DHL31" s="186"/>
      <c r="DHM31" s="186"/>
      <c r="DHN31" s="186"/>
      <c r="DHO31" s="186"/>
      <c r="DHP31" s="186"/>
      <c r="DHQ31" s="186"/>
      <c r="DHR31" s="186"/>
      <c r="DHS31" s="186"/>
      <c r="DHT31" s="186"/>
      <c r="DHU31" s="186"/>
      <c r="DHV31" s="186"/>
      <c r="DHW31" s="186"/>
      <c r="DHX31" s="186"/>
      <c r="DHY31" s="186"/>
      <c r="DHZ31" s="186"/>
      <c r="DIA31" s="186"/>
      <c r="DIB31" s="186"/>
      <c r="DIC31" s="186"/>
      <c r="DID31" s="186"/>
      <c r="DIE31" s="186"/>
      <c r="DIF31" s="186"/>
      <c r="DIG31" s="186"/>
      <c r="DIH31" s="186"/>
      <c r="DII31" s="186"/>
      <c r="DIJ31" s="186"/>
      <c r="DIK31" s="186"/>
      <c r="DIL31" s="186"/>
      <c r="DIM31" s="186"/>
      <c r="DIN31" s="186"/>
      <c r="DIO31" s="186"/>
      <c r="DIP31" s="186"/>
      <c r="DIQ31" s="186"/>
      <c r="DIR31" s="186"/>
      <c r="DIS31" s="186"/>
      <c r="DIT31" s="186"/>
      <c r="DIU31" s="186"/>
      <c r="DIV31" s="186"/>
      <c r="DIW31" s="186"/>
      <c r="DIX31" s="186"/>
      <c r="DIY31" s="186"/>
      <c r="DIZ31" s="186"/>
      <c r="DJA31" s="186"/>
      <c r="DJB31" s="186"/>
      <c r="DJC31" s="186"/>
      <c r="DJD31" s="186"/>
      <c r="DJE31" s="186"/>
      <c r="DJF31" s="186"/>
      <c r="DJG31" s="186"/>
      <c r="DJH31" s="186"/>
      <c r="DJI31" s="186"/>
      <c r="DJJ31" s="186"/>
      <c r="DJK31" s="186"/>
      <c r="DJL31" s="186"/>
      <c r="DJM31" s="186"/>
      <c r="DJN31" s="186"/>
      <c r="DJO31" s="186"/>
      <c r="DJP31" s="186"/>
      <c r="DJQ31" s="186"/>
      <c r="DJR31" s="186"/>
      <c r="DJS31" s="186"/>
      <c r="DJT31" s="186"/>
      <c r="DJU31" s="186"/>
      <c r="DJV31" s="186"/>
      <c r="DJW31" s="186"/>
      <c r="DJX31" s="186"/>
      <c r="DJY31" s="186"/>
      <c r="DJZ31" s="186"/>
      <c r="DKA31" s="186"/>
      <c r="DKB31" s="186"/>
      <c r="DKC31" s="186"/>
      <c r="DKD31" s="186"/>
      <c r="DKE31" s="186"/>
      <c r="DKF31" s="186"/>
      <c r="DKG31" s="186"/>
      <c r="DKH31" s="186"/>
      <c r="DKI31" s="186"/>
      <c r="DKJ31" s="186"/>
      <c r="DKK31" s="186"/>
      <c r="DKL31" s="186"/>
      <c r="DKM31" s="186"/>
      <c r="DKN31" s="186"/>
      <c r="DKO31" s="186"/>
      <c r="DKP31" s="186"/>
      <c r="DKQ31" s="186"/>
      <c r="DKR31" s="186"/>
      <c r="DKS31" s="186"/>
      <c r="DKT31" s="186"/>
      <c r="DKU31" s="186"/>
      <c r="DKV31" s="186"/>
      <c r="DKW31" s="186"/>
      <c r="DKX31" s="186"/>
      <c r="DKY31" s="186"/>
      <c r="DKZ31" s="186"/>
      <c r="DLA31" s="186"/>
      <c r="DLB31" s="186"/>
      <c r="DLC31" s="186"/>
      <c r="DLD31" s="186"/>
      <c r="DLE31" s="186"/>
      <c r="DLF31" s="186"/>
      <c r="DLG31" s="186"/>
      <c r="DLH31" s="186"/>
      <c r="DLI31" s="186"/>
      <c r="DLJ31" s="186"/>
      <c r="DLK31" s="186"/>
      <c r="DLL31" s="186"/>
      <c r="DLM31" s="186"/>
      <c r="DLN31" s="186"/>
      <c r="DLO31" s="186"/>
      <c r="DLP31" s="186"/>
      <c r="DLQ31" s="186"/>
      <c r="DLR31" s="186"/>
      <c r="DLS31" s="186"/>
      <c r="DLT31" s="186"/>
      <c r="DLU31" s="186"/>
      <c r="DLV31" s="186"/>
      <c r="DLW31" s="186"/>
      <c r="DLX31" s="186"/>
      <c r="DLY31" s="186"/>
      <c r="DLZ31" s="186"/>
      <c r="DMA31" s="186"/>
      <c r="DMB31" s="186"/>
      <c r="DMC31" s="186"/>
      <c r="DMD31" s="186"/>
      <c r="DME31" s="186"/>
      <c r="DMF31" s="186"/>
      <c r="DMG31" s="186"/>
      <c r="DMH31" s="186"/>
      <c r="DMI31" s="186"/>
      <c r="DMJ31" s="186"/>
      <c r="DMK31" s="186"/>
      <c r="DML31" s="186"/>
      <c r="DMM31" s="186"/>
      <c r="DMN31" s="186"/>
      <c r="DMO31" s="186"/>
      <c r="DMP31" s="186"/>
      <c r="DMQ31" s="186"/>
      <c r="DMR31" s="186"/>
      <c r="DMS31" s="186"/>
      <c r="DMT31" s="186"/>
      <c r="DMU31" s="186"/>
      <c r="DMV31" s="186"/>
      <c r="DMW31" s="186"/>
      <c r="DMX31" s="186"/>
      <c r="DMY31" s="186"/>
      <c r="DMZ31" s="186"/>
      <c r="DNA31" s="186"/>
      <c r="DNB31" s="186"/>
      <c r="DNC31" s="186"/>
      <c r="DND31" s="186"/>
      <c r="DNE31" s="186"/>
      <c r="DNF31" s="186"/>
      <c r="DNG31" s="186"/>
      <c r="DNH31" s="186"/>
      <c r="DNI31" s="186"/>
      <c r="DNJ31" s="186"/>
      <c r="DNK31" s="186"/>
      <c r="DNL31" s="186"/>
      <c r="DNM31" s="186"/>
      <c r="DNN31" s="186"/>
      <c r="DNO31" s="186"/>
      <c r="DNP31" s="186"/>
      <c r="DNQ31" s="186"/>
      <c r="DNR31" s="186"/>
      <c r="DNS31" s="186"/>
      <c r="DNT31" s="186"/>
      <c r="DNU31" s="186"/>
      <c r="DNV31" s="186"/>
      <c r="DNW31" s="186"/>
      <c r="DNX31" s="186"/>
      <c r="DNY31" s="186"/>
      <c r="DNZ31" s="186"/>
      <c r="DOA31" s="186"/>
      <c r="DOB31" s="186"/>
      <c r="DOC31" s="186"/>
      <c r="DOD31" s="186"/>
      <c r="DOE31" s="186"/>
      <c r="DOF31" s="186"/>
      <c r="DOG31" s="186"/>
      <c r="DOH31" s="186"/>
      <c r="DOI31" s="186"/>
      <c r="DOJ31" s="186"/>
      <c r="DOK31" s="186"/>
      <c r="DOL31" s="186"/>
      <c r="DOM31" s="186"/>
      <c r="DON31" s="186"/>
      <c r="DOO31" s="186"/>
      <c r="DOP31" s="186"/>
      <c r="DOQ31" s="186"/>
      <c r="DOR31" s="186"/>
      <c r="DOS31" s="186"/>
      <c r="DOT31" s="186"/>
      <c r="DOU31" s="186"/>
      <c r="DOV31" s="186"/>
      <c r="DOW31" s="186"/>
      <c r="DOX31" s="186"/>
      <c r="DOY31" s="186"/>
      <c r="DOZ31" s="186"/>
      <c r="DPA31" s="186"/>
      <c r="DPB31" s="186"/>
      <c r="DPC31" s="186"/>
      <c r="DPD31" s="186"/>
      <c r="DPE31" s="186"/>
      <c r="DPF31" s="186"/>
      <c r="DPG31" s="186"/>
      <c r="DPH31" s="186"/>
      <c r="DPI31" s="186"/>
      <c r="DPJ31" s="186"/>
      <c r="DPK31" s="186"/>
      <c r="DPL31" s="186"/>
      <c r="DPM31" s="186"/>
      <c r="DPN31" s="186"/>
      <c r="DPO31" s="186"/>
      <c r="DPP31" s="186"/>
      <c r="DPQ31" s="186"/>
      <c r="DPR31" s="186"/>
      <c r="DPS31" s="186"/>
      <c r="DPT31" s="186"/>
      <c r="DPU31" s="186"/>
      <c r="DPV31" s="186"/>
      <c r="DPW31" s="186"/>
      <c r="DPX31" s="186"/>
      <c r="DPY31" s="186"/>
      <c r="DPZ31" s="186"/>
      <c r="DQA31" s="186"/>
      <c r="DQB31" s="186"/>
      <c r="DQC31" s="186"/>
      <c r="DQD31" s="186"/>
      <c r="DQE31" s="186"/>
      <c r="DQF31" s="186"/>
      <c r="DQG31" s="186"/>
      <c r="DQH31" s="186"/>
      <c r="DQI31" s="186"/>
      <c r="DQJ31" s="186"/>
      <c r="DQK31" s="186"/>
      <c r="DQL31" s="186"/>
      <c r="DQM31" s="186"/>
      <c r="DQN31" s="186"/>
      <c r="DQO31" s="186"/>
      <c r="DQP31" s="186"/>
      <c r="DQQ31" s="186"/>
      <c r="DQR31" s="186"/>
      <c r="DQS31" s="186"/>
      <c r="DQT31" s="186"/>
      <c r="DQU31" s="186"/>
      <c r="DQV31" s="186"/>
      <c r="DQW31" s="186"/>
      <c r="DQX31" s="186"/>
      <c r="DQY31" s="186"/>
      <c r="DQZ31" s="186"/>
      <c r="DRA31" s="186"/>
      <c r="DRB31" s="186"/>
      <c r="DRC31" s="186"/>
      <c r="DRD31" s="186"/>
      <c r="DRE31" s="186"/>
      <c r="DRF31" s="186"/>
      <c r="DRG31" s="186"/>
      <c r="DRH31" s="186"/>
      <c r="DRI31" s="186"/>
      <c r="DRJ31" s="186"/>
      <c r="DRK31" s="186"/>
      <c r="DRL31" s="186"/>
      <c r="DRM31" s="186"/>
      <c r="DRN31" s="186"/>
      <c r="DRO31" s="186"/>
      <c r="DRP31" s="186"/>
      <c r="DRQ31" s="186"/>
      <c r="DRR31" s="186"/>
      <c r="DRS31" s="186"/>
      <c r="DRT31" s="186"/>
      <c r="DRU31" s="186"/>
      <c r="DRV31" s="186"/>
      <c r="DRW31" s="186"/>
      <c r="DRX31" s="186"/>
      <c r="DRY31" s="186"/>
      <c r="DRZ31" s="186"/>
      <c r="DSA31" s="186"/>
      <c r="DSB31" s="186"/>
      <c r="DSC31" s="186"/>
      <c r="DSD31" s="186"/>
      <c r="DSE31" s="186"/>
      <c r="DSF31" s="186"/>
      <c r="DSG31" s="186"/>
      <c r="DSH31" s="186"/>
      <c r="DSI31" s="186"/>
      <c r="DSJ31" s="186"/>
      <c r="DSK31" s="186"/>
      <c r="DSL31" s="186"/>
      <c r="DSM31" s="186"/>
      <c r="DSN31" s="186"/>
      <c r="DSO31" s="186"/>
      <c r="DSP31" s="186"/>
      <c r="DSQ31" s="186"/>
      <c r="DSR31" s="186"/>
      <c r="DSS31" s="186"/>
      <c r="DST31" s="186"/>
      <c r="DSU31" s="186"/>
      <c r="DSV31" s="186"/>
      <c r="DSW31" s="186"/>
      <c r="DSX31" s="186"/>
      <c r="DSY31" s="186"/>
      <c r="DSZ31" s="186"/>
      <c r="DTA31" s="186"/>
      <c r="DTB31" s="186"/>
      <c r="DTC31" s="186"/>
      <c r="DTD31" s="186"/>
      <c r="DTE31" s="186"/>
      <c r="DTF31" s="186"/>
      <c r="DTG31" s="186"/>
      <c r="DTH31" s="186"/>
      <c r="DTI31" s="186"/>
      <c r="DTJ31" s="186"/>
      <c r="DTK31" s="186"/>
      <c r="DTL31" s="186"/>
      <c r="DTM31" s="186"/>
      <c r="DTN31" s="186"/>
      <c r="DTO31" s="186"/>
      <c r="DTP31" s="186"/>
      <c r="DTQ31" s="186"/>
      <c r="DTR31" s="186"/>
      <c r="DTS31" s="186"/>
      <c r="DTT31" s="186"/>
      <c r="DTU31" s="186"/>
      <c r="DTV31" s="186"/>
      <c r="DTW31" s="186"/>
      <c r="DTX31" s="186"/>
      <c r="DTY31" s="186"/>
      <c r="DTZ31" s="186"/>
      <c r="DUA31" s="186"/>
      <c r="DUB31" s="186"/>
      <c r="DUC31" s="186"/>
      <c r="DUD31" s="186"/>
      <c r="DUE31" s="186"/>
      <c r="DUF31" s="186"/>
      <c r="DUG31" s="186"/>
      <c r="DUH31" s="186"/>
      <c r="DUI31" s="186"/>
      <c r="DUJ31" s="186"/>
      <c r="DUK31" s="186"/>
      <c r="DUL31" s="186"/>
      <c r="DUM31" s="186"/>
      <c r="DUN31" s="186"/>
      <c r="DUO31" s="186"/>
      <c r="DUP31" s="186"/>
      <c r="DUQ31" s="186"/>
      <c r="DUR31" s="186"/>
      <c r="DUS31" s="186"/>
      <c r="DUT31" s="186"/>
      <c r="DUU31" s="186"/>
      <c r="DUV31" s="186"/>
      <c r="DUW31" s="186"/>
      <c r="DUX31" s="186"/>
      <c r="DUY31" s="186"/>
      <c r="DUZ31" s="186"/>
      <c r="DVA31" s="186"/>
      <c r="DVB31" s="186"/>
      <c r="DVC31" s="186"/>
      <c r="DVD31" s="186"/>
      <c r="DVE31" s="186"/>
      <c r="DVF31" s="186"/>
      <c r="DVG31" s="186"/>
      <c r="DVH31" s="186"/>
      <c r="DVI31" s="186"/>
      <c r="DVJ31" s="186"/>
      <c r="DVK31" s="186"/>
      <c r="DVL31" s="186"/>
      <c r="DVM31" s="186"/>
      <c r="DVN31" s="186"/>
      <c r="DVO31" s="186"/>
      <c r="DVP31" s="186"/>
      <c r="DVQ31" s="186"/>
      <c r="DVR31" s="186"/>
      <c r="DVS31" s="186"/>
      <c r="DVT31" s="186"/>
      <c r="DVU31" s="186"/>
      <c r="DVV31" s="186"/>
      <c r="DVW31" s="186"/>
      <c r="DVX31" s="186"/>
      <c r="DVY31" s="186"/>
      <c r="DVZ31" s="186"/>
      <c r="DWA31" s="186"/>
      <c r="DWB31" s="186"/>
      <c r="DWC31" s="186"/>
      <c r="DWD31" s="186"/>
      <c r="DWE31" s="186"/>
      <c r="DWF31" s="186"/>
      <c r="DWG31" s="186"/>
      <c r="DWH31" s="186"/>
      <c r="DWI31" s="186"/>
      <c r="DWJ31" s="186"/>
      <c r="DWK31" s="186"/>
      <c r="DWL31" s="186"/>
      <c r="DWM31" s="186"/>
      <c r="DWN31" s="186"/>
      <c r="DWO31" s="186"/>
      <c r="DWP31" s="186"/>
      <c r="DWQ31" s="186"/>
      <c r="DWR31" s="186"/>
      <c r="DWS31" s="186"/>
      <c r="DWT31" s="186"/>
      <c r="DWU31" s="186"/>
      <c r="DWV31" s="186"/>
      <c r="DWW31" s="186"/>
      <c r="DWX31" s="186"/>
      <c r="DWY31" s="186"/>
      <c r="DWZ31" s="186"/>
      <c r="DXA31" s="186"/>
      <c r="DXB31" s="186"/>
      <c r="DXC31" s="186"/>
      <c r="DXD31" s="186"/>
      <c r="DXE31" s="186"/>
      <c r="DXF31" s="186"/>
      <c r="DXG31" s="186"/>
      <c r="DXH31" s="186"/>
      <c r="DXI31" s="186"/>
      <c r="DXJ31" s="186"/>
      <c r="DXK31" s="186"/>
      <c r="DXL31" s="186"/>
      <c r="DXM31" s="186"/>
      <c r="DXN31" s="186"/>
      <c r="DXO31" s="186"/>
      <c r="DXP31" s="186"/>
      <c r="DXQ31" s="186"/>
      <c r="DXR31" s="186"/>
      <c r="DXS31" s="186"/>
      <c r="DXT31" s="186"/>
      <c r="DXU31" s="186"/>
      <c r="DXV31" s="186"/>
      <c r="DXW31" s="186"/>
      <c r="DXX31" s="186"/>
      <c r="DXY31" s="186"/>
      <c r="DXZ31" s="186"/>
      <c r="DYA31" s="186"/>
      <c r="DYB31" s="186"/>
      <c r="DYC31" s="186"/>
      <c r="DYD31" s="186"/>
      <c r="DYE31" s="186"/>
      <c r="DYF31" s="186"/>
      <c r="DYG31" s="186"/>
      <c r="DYH31" s="186"/>
      <c r="DYI31" s="186"/>
      <c r="DYJ31" s="186"/>
      <c r="DYK31" s="186"/>
      <c r="DYL31" s="186"/>
      <c r="DYM31" s="186"/>
      <c r="DYN31" s="186"/>
      <c r="DYO31" s="186"/>
      <c r="DYP31" s="186"/>
      <c r="DYQ31" s="186"/>
      <c r="DYR31" s="186"/>
      <c r="DYS31" s="186"/>
      <c r="DYT31" s="186"/>
      <c r="DYU31" s="186"/>
      <c r="DYV31" s="186"/>
      <c r="DYW31" s="186"/>
      <c r="DYX31" s="186"/>
      <c r="DYY31" s="186"/>
      <c r="DYZ31" s="186"/>
      <c r="DZA31" s="186"/>
      <c r="DZB31" s="186"/>
      <c r="DZC31" s="186"/>
      <c r="DZD31" s="186"/>
      <c r="DZE31" s="186"/>
      <c r="DZF31" s="186"/>
      <c r="DZG31" s="186"/>
      <c r="DZH31" s="186"/>
      <c r="DZI31" s="186"/>
      <c r="DZJ31" s="186"/>
      <c r="DZK31" s="186"/>
      <c r="DZL31" s="186"/>
      <c r="DZM31" s="186"/>
      <c r="DZN31" s="186"/>
      <c r="DZO31" s="186"/>
      <c r="DZP31" s="186"/>
      <c r="DZQ31" s="186"/>
      <c r="DZR31" s="186"/>
      <c r="DZS31" s="186"/>
      <c r="DZT31" s="186"/>
      <c r="DZU31" s="186"/>
      <c r="DZV31" s="186"/>
      <c r="DZW31" s="186"/>
      <c r="DZX31" s="186"/>
      <c r="DZY31" s="186"/>
      <c r="DZZ31" s="186"/>
      <c r="EAA31" s="186"/>
      <c r="EAB31" s="186"/>
      <c r="EAC31" s="186"/>
      <c r="EAD31" s="186"/>
      <c r="EAE31" s="186"/>
      <c r="EAF31" s="186"/>
      <c r="EAG31" s="186"/>
      <c r="EAH31" s="186"/>
      <c r="EAI31" s="186"/>
      <c r="EAJ31" s="186"/>
      <c r="EAK31" s="186"/>
      <c r="EAL31" s="186"/>
      <c r="EAM31" s="186"/>
      <c r="EAN31" s="186"/>
      <c r="EAO31" s="186"/>
      <c r="EAP31" s="186"/>
      <c r="EAQ31" s="186"/>
      <c r="EAR31" s="186"/>
      <c r="EAS31" s="186"/>
      <c r="EAT31" s="186"/>
      <c r="EAU31" s="186"/>
      <c r="EAV31" s="186"/>
      <c r="EAW31" s="186"/>
      <c r="EAX31" s="186"/>
      <c r="EAY31" s="186"/>
      <c r="EAZ31" s="186"/>
      <c r="EBA31" s="186"/>
      <c r="EBB31" s="186"/>
      <c r="EBC31" s="186"/>
      <c r="EBD31" s="186"/>
      <c r="EBE31" s="186"/>
      <c r="EBF31" s="186"/>
      <c r="EBG31" s="186"/>
      <c r="EBH31" s="186"/>
      <c r="EBI31" s="186"/>
      <c r="EBJ31" s="186"/>
      <c r="EBK31" s="186"/>
      <c r="EBL31" s="186"/>
      <c r="EBM31" s="186"/>
      <c r="EBN31" s="186"/>
      <c r="EBO31" s="186"/>
      <c r="EBP31" s="186"/>
      <c r="EBQ31" s="186"/>
      <c r="EBR31" s="186"/>
      <c r="EBS31" s="186"/>
      <c r="EBT31" s="186"/>
      <c r="EBU31" s="186"/>
      <c r="EBV31" s="186"/>
      <c r="EBW31" s="186"/>
      <c r="EBX31" s="186"/>
      <c r="EBY31" s="186"/>
      <c r="EBZ31" s="186"/>
      <c r="ECA31" s="186"/>
      <c r="ECB31" s="186"/>
      <c r="ECC31" s="186"/>
      <c r="ECD31" s="186"/>
      <c r="ECE31" s="186"/>
      <c r="ECF31" s="186"/>
      <c r="ECG31" s="186"/>
      <c r="ECH31" s="186"/>
      <c r="ECI31" s="186"/>
      <c r="ECJ31" s="186"/>
      <c r="ECK31" s="186"/>
      <c r="ECL31" s="186"/>
      <c r="ECM31" s="186"/>
      <c r="ECN31" s="186"/>
      <c r="ECO31" s="186"/>
      <c r="ECP31" s="186"/>
      <c r="ECQ31" s="186"/>
      <c r="ECR31" s="186"/>
      <c r="ECS31" s="186"/>
      <c r="ECT31" s="186"/>
      <c r="ECU31" s="186"/>
      <c r="ECV31" s="186"/>
      <c r="ECW31" s="186"/>
      <c r="ECX31" s="186"/>
      <c r="ECY31" s="186"/>
      <c r="ECZ31" s="186"/>
      <c r="EDA31" s="186"/>
      <c r="EDB31" s="186"/>
      <c r="EDC31" s="186"/>
      <c r="EDD31" s="186"/>
      <c r="EDE31" s="186"/>
      <c r="EDF31" s="186"/>
      <c r="EDG31" s="186"/>
      <c r="EDH31" s="186"/>
      <c r="EDI31" s="186"/>
      <c r="EDJ31" s="186"/>
      <c r="EDK31" s="186"/>
      <c r="EDL31" s="186"/>
      <c r="EDM31" s="186"/>
      <c r="EDN31" s="186"/>
      <c r="EDO31" s="186"/>
      <c r="EDP31" s="186"/>
      <c r="EDQ31" s="186"/>
      <c r="EDR31" s="186"/>
      <c r="EDS31" s="186"/>
      <c r="EDT31" s="186"/>
      <c r="EDU31" s="186"/>
      <c r="EDV31" s="186"/>
      <c r="EDW31" s="186"/>
      <c r="EDX31" s="186"/>
      <c r="EDY31" s="186"/>
      <c r="EDZ31" s="186"/>
      <c r="EEA31" s="186"/>
      <c r="EEB31" s="186"/>
      <c r="EEC31" s="186"/>
      <c r="EED31" s="186"/>
      <c r="EEE31" s="186"/>
      <c r="EEF31" s="186"/>
      <c r="EEG31" s="186"/>
      <c r="EEH31" s="186"/>
      <c r="EEI31" s="186"/>
      <c r="EEJ31" s="186"/>
      <c r="EEK31" s="186"/>
      <c r="EEL31" s="186"/>
      <c r="EEM31" s="186"/>
      <c r="EEN31" s="186"/>
      <c r="EEO31" s="186"/>
      <c r="EEP31" s="186"/>
      <c r="EEQ31" s="186"/>
      <c r="EER31" s="186"/>
      <c r="EES31" s="186"/>
      <c r="EET31" s="186"/>
      <c r="EEU31" s="186"/>
      <c r="EEV31" s="186"/>
      <c r="EEW31" s="186"/>
      <c r="EEX31" s="186"/>
      <c r="EEY31" s="186"/>
      <c r="EEZ31" s="186"/>
      <c r="EFA31" s="186"/>
      <c r="EFB31" s="186"/>
      <c r="EFC31" s="186"/>
      <c r="EFD31" s="186"/>
      <c r="EFE31" s="186"/>
      <c r="EFF31" s="186"/>
      <c r="EFG31" s="186"/>
      <c r="EFH31" s="186"/>
      <c r="EFI31" s="186"/>
      <c r="EFJ31" s="186"/>
      <c r="EFK31" s="186"/>
      <c r="EFL31" s="186"/>
      <c r="EFM31" s="186"/>
      <c r="EFN31" s="186"/>
      <c r="EFO31" s="186"/>
      <c r="EFP31" s="186"/>
      <c r="EFQ31" s="186"/>
      <c r="EFR31" s="186"/>
      <c r="EFS31" s="186"/>
      <c r="EFT31" s="186"/>
      <c r="EFU31" s="186"/>
      <c r="EFV31" s="186"/>
      <c r="EFW31" s="186"/>
      <c r="EFX31" s="186"/>
      <c r="EFY31" s="186"/>
      <c r="EFZ31" s="186"/>
      <c r="EGA31" s="186"/>
      <c r="EGB31" s="186"/>
      <c r="EGC31" s="186"/>
      <c r="EGD31" s="186"/>
      <c r="EGE31" s="186"/>
      <c r="EGF31" s="186"/>
      <c r="EGG31" s="186"/>
      <c r="EGH31" s="186"/>
      <c r="EGI31" s="186"/>
      <c r="EGJ31" s="186"/>
      <c r="EGK31" s="186"/>
      <c r="EGL31" s="186"/>
      <c r="EGM31" s="186"/>
      <c r="EGN31" s="186"/>
      <c r="EGO31" s="186"/>
      <c r="EGP31" s="186"/>
      <c r="EGQ31" s="186"/>
      <c r="EGR31" s="186"/>
      <c r="EGS31" s="186"/>
      <c r="EGT31" s="186"/>
      <c r="EGU31" s="186"/>
      <c r="EGV31" s="186"/>
      <c r="EGW31" s="186"/>
      <c r="EGX31" s="186"/>
      <c r="EGY31" s="186"/>
      <c r="EGZ31" s="186"/>
      <c r="EHA31" s="186"/>
      <c r="EHB31" s="186"/>
      <c r="EHC31" s="186"/>
      <c r="EHD31" s="186"/>
      <c r="EHE31" s="186"/>
      <c r="EHF31" s="186"/>
      <c r="EHG31" s="186"/>
      <c r="EHH31" s="186"/>
      <c r="EHI31" s="186"/>
      <c r="EHJ31" s="186"/>
      <c r="EHK31" s="186"/>
      <c r="EHL31" s="186"/>
      <c r="EHM31" s="186"/>
      <c r="EHN31" s="186"/>
      <c r="EHO31" s="186"/>
      <c r="EHP31" s="186"/>
      <c r="EHQ31" s="186"/>
      <c r="EHR31" s="186"/>
      <c r="EHS31" s="186"/>
      <c r="EHT31" s="186"/>
      <c r="EHU31" s="186"/>
      <c r="EHV31" s="186"/>
      <c r="EHW31" s="186"/>
      <c r="EHX31" s="186"/>
      <c r="EHY31" s="186"/>
      <c r="EHZ31" s="186"/>
      <c r="EIA31" s="186"/>
      <c r="EIB31" s="186"/>
      <c r="EIC31" s="186"/>
      <c r="EID31" s="186"/>
      <c r="EIE31" s="186"/>
      <c r="EIF31" s="186"/>
      <c r="EIG31" s="186"/>
      <c r="EIH31" s="186"/>
      <c r="EII31" s="186"/>
      <c r="EIJ31" s="186"/>
      <c r="EIK31" s="186"/>
      <c r="EIL31" s="186"/>
      <c r="EIM31" s="186"/>
      <c r="EIN31" s="186"/>
      <c r="EIO31" s="186"/>
      <c r="EIP31" s="186"/>
      <c r="EIQ31" s="186"/>
      <c r="EIR31" s="186"/>
      <c r="EIS31" s="186"/>
      <c r="EIT31" s="186"/>
      <c r="EIU31" s="186"/>
      <c r="EIV31" s="186"/>
      <c r="EIW31" s="186"/>
      <c r="EIX31" s="186"/>
      <c r="EIY31" s="186"/>
      <c r="EIZ31" s="186"/>
      <c r="EJA31" s="186"/>
      <c r="EJB31" s="186"/>
      <c r="EJC31" s="186"/>
      <c r="EJD31" s="186"/>
      <c r="EJE31" s="186"/>
      <c r="EJF31" s="186"/>
      <c r="EJG31" s="186"/>
      <c r="EJH31" s="186"/>
      <c r="EJI31" s="186"/>
      <c r="EJJ31" s="186"/>
      <c r="EJK31" s="186"/>
      <c r="EJL31" s="186"/>
      <c r="EJM31" s="186"/>
      <c r="EJN31" s="186"/>
      <c r="EJO31" s="186"/>
      <c r="EJP31" s="186"/>
      <c r="EJQ31" s="186"/>
      <c r="EJR31" s="186"/>
      <c r="EJS31" s="186"/>
      <c r="EJT31" s="186"/>
      <c r="EJU31" s="186"/>
      <c r="EJV31" s="186"/>
      <c r="EJW31" s="186"/>
      <c r="EJX31" s="186"/>
      <c r="EJY31" s="186"/>
      <c r="EJZ31" s="186"/>
      <c r="EKA31" s="186"/>
      <c r="EKB31" s="186"/>
      <c r="EKC31" s="186"/>
      <c r="EKD31" s="186"/>
      <c r="EKE31" s="186"/>
      <c r="EKF31" s="186"/>
      <c r="EKG31" s="186"/>
      <c r="EKH31" s="186"/>
      <c r="EKI31" s="186"/>
      <c r="EKJ31" s="186"/>
      <c r="EKK31" s="186"/>
      <c r="EKL31" s="186"/>
      <c r="EKM31" s="186"/>
      <c r="EKN31" s="186"/>
      <c r="EKO31" s="186"/>
      <c r="EKP31" s="186"/>
      <c r="EKQ31" s="186"/>
      <c r="EKR31" s="186"/>
      <c r="EKS31" s="186"/>
      <c r="EKT31" s="186"/>
      <c r="EKU31" s="186"/>
      <c r="EKV31" s="186"/>
      <c r="EKW31" s="186"/>
      <c r="EKX31" s="186"/>
      <c r="EKY31" s="186"/>
      <c r="EKZ31" s="186"/>
      <c r="ELA31" s="186"/>
      <c r="ELB31" s="186"/>
      <c r="ELC31" s="186"/>
      <c r="ELD31" s="186"/>
      <c r="ELE31" s="186"/>
      <c r="ELF31" s="186"/>
      <c r="ELG31" s="186"/>
      <c r="ELH31" s="186"/>
      <c r="ELI31" s="186"/>
      <c r="ELJ31" s="186"/>
      <c r="ELK31" s="186"/>
      <c r="ELL31" s="186"/>
      <c r="ELM31" s="186"/>
      <c r="ELN31" s="186"/>
      <c r="ELO31" s="186"/>
      <c r="ELP31" s="186"/>
      <c r="ELQ31" s="186"/>
      <c r="ELR31" s="186"/>
      <c r="ELS31" s="186"/>
      <c r="ELT31" s="186"/>
      <c r="ELU31" s="186"/>
      <c r="ELV31" s="186"/>
      <c r="ELW31" s="186"/>
      <c r="ELX31" s="186"/>
      <c r="ELY31" s="186"/>
      <c r="ELZ31" s="186"/>
      <c r="EMA31" s="186"/>
      <c r="EMB31" s="186"/>
      <c r="EMC31" s="186"/>
      <c r="EMD31" s="186"/>
      <c r="EME31" s="186"/>
      <c r="EMF31" s="186"/>
      <c r="EMG31" s="186"/>
      <c r="EMH31" s="186"/>
      <c r="EMI31" s="186"/>
      <c r="EMJ31" s="186"/>
      <c r="EMK31" s="186"/>
      <c r="EML31" s="186"/>
      <c r="EMM31" s="186"/>
      <c r="EMN31" s="186"/>
      <c r="EMO31" s="186"/>
      <c r="EMP31" s="186"/>
      <c r="EMQ31" s="186"/>
      <c r="EMR31" s="186"/>
      <c r="EMS31" s="186"/>
      <c r="EMT31" s="186"/>
      <c r="EMU31" s="186"/>
      <c r="EMV31" s="186"/>
      <c r="EMW31" s="186"/>
      <c r="EMX31" s="186"/>
      <c r="EMY31" s="186"/>
      <c r="EMZ31" s="186"/>
      <c r="ENA31" s="186"/>
      <c r="ENB31" s="186"/>
      <c r="ENC31" s="186"/>
      <c r="END31" s="186"/>
      <c r="ENE31" s="186"/>
      <c r="ENF31" s="186"/>
      <c r="ENG31" s="186"/>
      <c r="ENH31" s="186"/>
      <c r="ENI31" s="186"/>
      <c r="ENJ31" s="186"/>
      <c r="ENK31" s="186"/>
      <c r="ENL31" s="186"/>
      <c r="ENM31" s="186"/>
      <c r="ENN31" s="186"/>
      <c r="ENO31" s="186"/>
      <c r="ENP31" s="186"/>
      <c r="ENQ31" s="186"/>
      <c r="ENR31" s="186"/>
      <c r="ENS31" s="186"/>
      <c r="ENT31" s="186"/>
      <c r="ENU31" s="186"/>
      <c r="ENV31" s="186"/>
      <c r="ENW31" s="186"/>
      <c r="ENX31" s="186"/>
      <c r="ENY31" s="186"/>
      <c r="ENZ31" s="186"/>
      <c r="EOA31" s="186"/>
      <c r="EOB31" s="186"/>
      <c r="EOC31" s="186"/>
      <c r="EOD31" s="186"/>
      <c r="EOE31" s="186"/>
      <c r="EOF31" s="186"/>
      <c r="EOG31" s="186"/>
      <c r="EOH31" s="186"/>
      <c r="EOI31" s="186"/>
      <c r="EOJ31" s="186"/>
      <c r="EOK31" s="186"/>
      <c r="EOL31" s="186"/>
      <c r="EOM31" s="186"/>
      <c r="EON31" s="186"/>
      <c r="EOO31" s="186"/>
      <c r="EOP31" s="186"/>
      <c r="EOQ31" s="186"/>
      <c r="EOR31" s="186"/>
      <c r="EOS31" s="186"/>
      <c r="EOT31" s="186"/>
      <c r="EOU31" s="186"/>
      <c r="EOV31" s="186"/>
      <c r="EOW31" s="186"/>
      <c r="EOX31" s="186"/>
      <c r="EOY31" s="186"/>
      <c r="EOZ31" s="186"/>
      <c r="EPA31" s="186"/>
      <c r="EPB31" s="186"/>
      <c r="EPC31" s="186"/>
      <c r="EPD31" s="186"/>
      <c r="EPE31" s="186"/>
      <c r="EPF31" s="186"/>
      <c r="EPG31" s="186"/>
      <c r="EPH31" s="186"/>
      <c r="EPI31" s="186"/>
      <c r="EPJ31" s="186"/>
      <c r="EPK31" s="186"/>
      <c r="EPL31" s="186"/>
      <c r="EPM31" s="186"/>
      <c r="EPN31" s="186"/>
      <c r="EPO31" s="186"/>
      <c r="EPP31" s="186"/>
      <c r="EPQ31" s="186"/>
      <c r="EPR31" s="186"/>
      <c r="EPS31" s="186"/>
      <c r="EPT31" s="186"/>
      <c r="EPU31" s="186"/>
      <c r="EPV31" s="186"/>
      <c r="EPW31" s="186"/>
      <c r="EPX31" s="186"/>
      <c r="EPY31" s="186"/>
      <c r="EPZ31" s="186"/>
      <c r="EQA31" s="186"/>
      <c r="EQB31" s="186"/>
      <c r="EQC31" s="186"/>
      <c r="EQD31" s="186"/>
      <c r="EQE31" s="186"/>
      <c r="EQF31" s="186"/>
      <c r="EQG31" s="186"/>
      <c r="EQH31" s="186"/>
      <c r="EQI31" s="186"/>
      <c r="EQJ31" s="186"/>
      <c r="EQK31" s="186"/>
      <c r="EQL31" s="186"/>
      <c r="EQM31" s="186"/>
      <c r="EQN31" s="186"/>
      <c r="EQO31" s="186"/>
      <c r="EQP31" s="186"/>
      <c r="EQQ31" s="186"/>
      <c r="EQR31" s="186"/>
      <c r="EQS31" s="186"/>
      <c r="EQT31" s="186"/>
      <c r="EQU31" s="186"/>
      <c r="EQV31" s="186"/>
      <c r="EQW31" s="186"/>
      <c r="EQX31" s="186"/>
      <c r="EQY31" s="186"/>
      <c r="EQZ31" s="186"/>
      <c r="ERA31" s="186"/>
      <c r="ERB31" s="186"/>
      <c r="ERC31" s="186"/>
      <c r="ERD31" s="186"/>
      <c r="ERE31" s="186"/>
      <c r="ERF31" s="186"/>
      <c r="ERG31" s="186"/>
      <c r="ERH31" s="186"/>
      <c r="ERI31" s="186"/>
      <c r="ERJ31" s="186"/>
      <c r="ERK31" s="186"/>
      <c r="ERL31" s="186"/>
      <c r="ERM31" s="186"/>
      <c r="ERN31" s="186"/>
      <c r="ERO31" s="186"/>
      <c r="ERP31" s="186"/>
      <c r="ERQ31" s="186"/>
      <c r="ERR31" s="186"/>
      <c r="ERS31" s="186"/>
      <c r="ERT31" s="186"/>
      <c r="ERU31" s="186"/>
      <c r="ERV31" s="186"/>
      <c r="ERW31" s="186"/>
      <c r="ERX31" s="186"/>
      <c r="ERY31" s="186"/>
      <c r="ERZ31" s="186"/>
      <c r="ESA31" s="186"/>
      <c r="ESB31" s="186"/>
      <c r="ESC31" s="186"/>
      <c r="ESD31" s="186"/>
      <c r="ESE31" s="186"/>
      <c r="ESF31" s="186"/>
      <c r="ESG31" s="186"/>
      <c r="ESH31" s="186"/>
      <c r="ESI31" s="186"/>
      <c r="ESJ31" s="186"/>
      <c r="ESK31" s="186"/>
      <c r="ESL31" s="186"/>
      <c r="ESM31" s="186"/>
      <c r="ESN31" s="186"/>
      <c r="ESO31" s="186"/>
      <c r="ESP31" s="186"/>
      <c r="ESQ31" s="186"/>
      <c r="ESR31" s="186"/>
      <c r="ESS31" s="186"/>
      <c r="EST31" s="186"/>
      <c r="ESU31" s="186"/>
      <c r="ESV31" s="186"/>
      <c r="ESW31" s="186"/>
      <c r="ESX31" s="186"/>
      <c r="ESY31" s="186"/>
      <c r="ESZ31" s="186"/>
      <c r="ETA31" s="186"/>
      <c r="ETB31" s="186"/>
      <c r="ETC31" s="186"/>
      <c r="ETD31" s="186"/>
      <c r="ETE31" s="186"/>
      <c r="ETF31" s="186"/>
      <c r="ETG31" s="186"/>
      <c r="ETH31" s="186"/>
      <c r="ETI31" s="186"/>
      <c r="ETJ31" s="186"/>
      <c r="ETK31" s="186"/>
      <c r="ETL31" s="186"/>
      <c r="ETM31" s="186"/>
      <c r="ETN31" s="186"/>
      <c r="ETO31" s="186"/>
      <c r="ETP31" s="186"/>
      <c r="ETQ31" s="186"/>
      <c r="ETR31" s="186"/>
      <c r="ETS31" s="186"/>
      <c r="ETT31" s="186"/>
      <c r="ETU31" s="186"/>
      <c r="ETV31" s="186"/>
      <c r="ETW31" s="186"/>
      <c r="ETX31" s="186"/>
      <c r="ETY31" s="186"/>
      <c r="ETZ31" s="186"/>
      <c r="EUA31" s="186"/>
      <c r="EUB31" s="186"/>
      <c r="EUC31" s="186"/>
      <c r="EUD31" s="186"/>
      <c r="EUE31" s="186"/>
      <c r="EUF31" s="186"/>
      <c r="EUG31" s="186"/>
      <c r="EUH31" s="186"/>
      <c r="EUI31" s="186"/>
      <c r="EUJ31" s="186"/>
      <c r="EUK31" s="186"/>
      <c r="EUL31" s="186"/>
      <c r="EUM31" s="186"/>
      <c r="EUN31" s="186"/>
      <c r="EUO31" s="186"/>
      <c r="EUP31" s="186"/>
      <c r="EUQ31" s="186"/>
      <c r="EUR31" s="186"/>
      <c r="EUS31" s="186"/>
      <c r="EUT31" s="186"/>
      <c r="EUU31" s="186"/>
      <c r="EUV31" s="186"/>
      <c r="EUW31" s="186"/>
      <c r="EUX31" s="186"/>
      <c r="EUY31" s="186"/>
      <c r="EUZ31" s="186"/>
      <c r="EVA31" s="186"/>
      <c r="EVB31" s="186"/>
      <c r="EVC31" s="186"/>
      <c r="EVD31" s="186"/>
      <c r="EVE31" s="186"/>
      <c r="EVF31" s="186"/>
      <c r="EVG31" s="186"/>
      <c r="EVH31" s="186"/>
      <c r="EVI31" s="186"/>
      <c r="EVJ31" s="186"/>
      <c r="EVK31" s="186"/>
      <c r="EVL31" s="186"/>
      <c r="EVM31" s="186"/>
      <c r="EVN31" s="186"/>
      <c r="EVO31" s="186"/>
      <c r="EVP31" s="186"/>
      <c r="EVQ31" s="186"/>
      <c r="EVR31" s="186"/>
      <c r="EVS31" s="186"/>
      <c r="EVT31" s="186"/>
      <c r="EVU31" s="186"/>
      <c r="EVV31" s="186"/>
      <c r="EVW31" s="186"/>
      <c r="EVX31" s="186"/>
      <c r="EVY31" s="186"/>
      <c r="EVZ31" s="186"/>
      <c r="EWA31" s="186"/>
      <c r="EWB31" s="186"/>
      <c r="EWC31" s="186"/>
      <c r="EWD31" s="186"/>
      <c r="EWE31" s="186"/>
      <c r="EWF31" s="186"/>
      <c r="EWG31" s="186"/>
      <c r="EWH31" s="186"/>
      <c r="EWI31" s="186"/>
      <c r="EWJ31" s="186"/>
      <c r="EWK31" s="186"/>
      <c r="EWL31" s="186"/>
      <c r="EWM31" s="186"/>
      <c r="EWN31" s="186"/>
      <c r="EWO31" s="186"/>
      <c r="EWP31" s="186"/>
      <c r="EWQ31" s="186"/>
      <c r="EWR31" s="186"/>
      <c r="EWS31" s="186"/>
      <c r="EWT31" s="186"/>
      <c r="EWU31" s="186"/>
      <c r="EWV31" s="186"/>
      <c r="EWW31" s="186"/>
      <c r="EWX31" s="186"/>
      <c r="EWY31" s="186"/>
      <c r="EWZ31" s="186"/>
      <c r="EXA31" s="186"/>
      <c r="EXB31" s="186"/>
      <c r="EXC31" s="186"/>
      <c r="EXD31" s="186"/>
      <c r="EXE31" s="186"/>
      <c r="EXF31" s="186"/>
      <c r="EXG31" s="186"/>
      <c r="EXH31" s="186"/>
      <c r="EXI31" s="186"/>
      <c r="EXJ31" s="186"/>
      <c r="EXK31" s="186"/>
      <c r="EXL31" s="186"/>
      <c r="EXM31" s="186"/>
      <c r="EXN31" s="186"/>
      <c r="EXO31" s="186"/>
      <c r="EXP31" s="186"/>
      <c r="EXQ31" s="186"/>
      <c r="EXR31" s="186"/>
      <c r="EXS31" s="186"/>
      <c r="EXT31" s="186"/>
      <c r="EXU31" s="186"/>
      <c r="EXV31" s="186"/>
      <c r="EXW31" s="186"/>
      <c r="EXX31" s="186"/>
      <c r="EXY31" s="186"/>
      <c r="EXZ31" s="186"/>
      <c r="EYA31" s="186"/>
      <c r="EYB31" s="186"/>
      <c r="EYC31" s="186"/>
      <c r="EYD31" s="186"/>
      <c r="EYE31" s="186"/>
      <c r="EYF31" s="186"/>
      <c r="EYG31" s="186"/>
      <c r="EYH31" s="186"/>
      <c r="EYI31" s="186"/>
      <c r="EYJ31" s="186"/>
      <c r="EYK31" s="186"/>
      <c r="EYL31" s="186"/>
      <c r="EYM31" s="186"/>
      <c r="EYN31" s="186"/>
      <c r="EYO31" s="186"/>
      <c r="EYP31" s="186"/>
      <c r="EYQ31" s="186"/>
      <c r="EYR31" s="186"/>
      <c r="EYS31" s="186"/>
      <c r="EYT31" s="186"/>
      <c r="EYU31" s="186"/>
      <c r="EYV31" s="186"/>
      <c r="EYW31" s="186"/>
      <c r="EYX31" s="186"/>
      <c r="EYY31" s="186"/>
      <c r="EYZ31" s="186"/>
      <c r="EZA31" s="186"/>
      <c r="EZB31" s="186"/>
      <c r="EZC31" s="186"/>
      <c r="EZD31" s="186"/>
      <c r="EZE31" s="186"/>
      <c r="EZF31" s="186"/>
      <c r="EZG31" s="186"/>
      <c r="EZH31" s="186"/>
      <c r="EZI31" s="186"/>
      <c r="EZJ31" s="186"/>
      <c r="EZK31" s="186"/>
      <c r="EZL31" s="186"/>
      <c r="EZM31" s="186"/>
      <c r="EZN31" s="186"/>
      <c r="EZO31" s="186"/>
      <c r="EZP31" s="186"/>
      <c r="EZQ31" s="186"/>
      <c r="EZR31" s="186"/>
      <c r="EZS31" s="186"/>
      <c r="EZT31" s="186"/>
      <c r="EZU31" s="186"/>
      <c r="EZV31" s="186"/>
      <c r="EZW31" s="186"/>
      <c r="EZX31" s="186"/>
      <c r="EZY31" s="186"/>
      <c r="EZZ31" s="186"/>
      <c r="FAA31" s="186"/>
      <c r="FAB31" s="186"/>
      <c r="FAC31" s="186"/>
      <c r="FAD31" s="186"/>
      <c r="FAE31" s="186"/>
      <c r="FAF31" s="186"/>
      <c r="FAG31" s="186"/>
      <c r="FAH31" s="186"/>
      <c r="FAI31" s="186"/>
      <c r="FAJ31" s="186"/>
      <c r="FAK31" s="186"/>
      <c r="FAL31" s="186"/>
      <c r="FAM31" s="186"/>
      <c r="FAN31" s="186"/>
      <c r="FAO31" s="186"/>
      <c r="FAP31" s="186"/>
      <c r="FAQ31" s="186"/>
      <c r="FAR31" s="186"/>
      <c r="FAS31" s="186"/>
      <c r="FAT31" s="186"/>
      <c r="FAU31" s="186"/>
      <c r="FAV31" s="186"/>
      <c r="FAW31" s="186"/>
      <c r="FAX31" s="186"/>
      <c r="FAY31" s="186"/>
      <c r="FAZ31" s="186"/>
      <c r="FBA31" s="186"/>
      <c r="FBB31" s="186"/>
      <c r="FBC31" s="186"/>
      <c r="FBD31" s="186"/>
      <c r="FBE31" s="186"/>
      <c r="FBF31" s="186"/>
      <c r="FBG31" s="186"/>
      <c r="FBH31" s="186"/>
      <c r="FBI31" s="186"/>
      <c r="FBJ31" s="186"/>
      <c r="FBK31" s="186"/>
      <c r="FBL31" s="186"/>
      <c r="FBM31" s="186"/>
      <c r="FBN31" s="186"/>
      <c r="FBO31" s="186"/>
      <c r="FBP31" s="186"/>
      <c r="FBQ31" s="186"/>
      <c r="FBR31" s="186"/>
      <c r="FBS31" s="186"/>
      <c r="FBT31" s="186"/>
      <c r="FBU31" s="186"/>
      <c r="FBV31" s="186"/>
      <c r="FBW31" s="186"/>
      <c r="FBX31" s="186"/>
      <c r="FBY31" s="186"/>
      <c r="FBZ31" s="186"/>
      <c r="FCA31" s="186"/>
      <c r="FCB31" s="186"/>
      <c r="FCC31" s="186"/>
      <c r="FCD31" s="186"/>
      <c r="FCE31" s="186"/>
      <c r="FCF31" s="186"/>
      <c r="FCG31" s="186"/>
      <c r="FCH31" s="186"/>
      <c r="FCI31" s="186"/>
      <c r="FCJ31" s="186"/>
      <c r="FCK31" s="186"/>
      <c r="FCL31" s="186"/>
      <c r="FCM31" s="186"/>
      <c r="FCN31" s="186"/>
      <c r="FCO31" s="186"/>
      <c r="FCP31" s="186"/>
      <c r="FCQ31" s="186"/>
      <c r="FCR31" s="186"/>
      <c r="FCS31" s="186"/>
      <c r="FCT31" s="186"/>
      <c r="FCU31" s="186"/>
      <c r="FCV31" s="186"/>
      <c r="FCW31" s="186"/>
      <c r="FCX31" s="186"/>
      <c r="FCY31" s="186"/>
      <c r="FCZ31" s="186"/>
      <c r="FDA31" s="186"/>
      <c r="FDB31" s="186"/>
      <c r="FDC31" s="186"/>
      <c r="FDD31" s="186"/>
      <c r="FDE31" s="186"/>
      <c r="FDF31" s="186"/>
      <c r="FDG31" s="186"/>
      <c r="FDH31" s="186"/>
      <c r="FDI31" s="186"/>
      <c r="FDJ31" s="186"/>
      <c r="FDK31" s="186"/>
      <c r="FDL31" s="186"/>
      <c r="FDM31" s="186"/>
      <c r="FDN31" s="186"/>
      <c r="FDO31" s="186"/>
      <c r="FDP31" s="186"/>
      <c r="FDQ31" s="186"/>
      <c r="FDR31" s="186"/>
      <c r="FDS31" s="186"/>
      <c r="FDT31" s="186"/>
      <c r="FDU31" s="186"/>
      <c r="FDV31" s="186"/>
      <c r="FDW31" s="186"/>
      <c r="FDX31" s="186"/>
      <c r="FDY31" s="186"/>
      <c r="FDZ31" s="186"/>
      <c r="FEA31" s="186"/>
      <c r="FEB31" s="186"/>
      <c r="FEC31" s="186"/>
      <c r="FED31" s="186"/>
      <c r="FEE31" s="186"/>
      <c r="FEF31" s="186"/>
      <c r="FEG31" s="186"/>
      <c r="FEH31" s="186"/>
      <c r="FEI31" s="186"/>
      <c r="FEJ31" s="186"/>
      <c r="FEK31" s="186"/>
      <c r="FEL31" s="186"/>
      <c r="FEM31" s="186"/>
      <c r="FEN31" s="186"/>
      <c r="FEO31" s="186"/>
      <c r="FEP31" s="186"/>
      <c r="FEQ31" s="186"/>
      <c r="FER31" s="186"/>
      <c r="FES31" s="186"/>
      <c r="FET31" s="186"/>
      <c r="FEU31" s="186"/>
      <c r="FEV31" s="186"/>
      <c r="FEW31" s="186"/>
      <c r="FEX31" s="186"/>
      <c r="FEY31" s="186"/>
      <c r="FEZ31" s="186"/>
      <c r="FFA31" s="186"/>
      <c r="FFB31" s="186"/>
      <c r="FFC31" s="186"/>
      <c r="FFD31" s="186"/>
      <c r="FFE31" s="186"/>
      <c r="FFF31" s="186"/>
      <c r="FFG31" s="186"/>
      <c r="FFH31" s="186"/>
      <c r="FFI31" s="186"/>
      <c r="FFJ31" s="186"/>
      <c r="FFK31" s="186"/>
      <c r="FFL31" s="186"/>
      <c r="FFM31" s="186"/>
      <c r="FFN31" s="186"/>
      <c r="FFO31" s="186"/>
      <c r="FFP31" s="186"/>
      <c r="FFQ31" s="186"/>
      <c r="FFR31" s="186"/>
      <c r="FFS31" s="186"/>
      <c r="FFT31" s="186"/>
      <c r="FFU31" s="186"/>
      <c r="FFV31" s="186"/>
      <c r="FFW31" s="186"/>
      <c r="FFX31" s="186"/>
      <c r="FFY31" s="186"/>
      <c r="FFZ31" s="186"/>
      <c r="FGA31" s="186"/>
      <c r="FGB31" s="186"/>
      <c r="FGC31" s="186"/>
      <c r="FGD31" s="186"/>
      <c r="FGE31" s="186"/>
      <c r="FGF31" s="186"/>
      <c r="FGG31" s="186"/>
      <c r="FGH31" s="186"/>
      <c r="FGI31" s="186"/>
      <c r="FGJ31" s="186"/>
      <c r="FGK31" s="186"/>
      <c r="FGL31" s="186"/>
      <c r="FGM31" s="186"/>
      <c r="FGN31" s="186"/>
      <c r="FGO31" s="186"/>
      <c r="FGP31" s="186"/>
      <c r="FGQ31" s="186"/>
      <c r="FGR31" s="186"/>
      <c r="FGS31" s="186"/>
      <c r="FGT31" s="186"/>
      <c r="FGU31" s="186"/>
      <c r="FGV31" s="186"/>
      <c r="FGW31" s="186"/>
      <c r="FGX31" s="186"/>
      <c r="FGY31" s="186"/>
      <c r="FGZ31" s="186"/>
      <c r="FHA31" s="186"/>
      <c r="FHB31" s="186"/>
      <c r="FHC31" s="186"/>
      <c r="FHD31" s="186"/>
      <c r="FHE31" s="186"/>
      <c r="FHF31" s="186"/>
      <c r="FHG31" s="186"/>
      <c r="FHH31" s="186"/>
      <c r="FHI31" s="186"/>
      <c r="FHJ31" s="186"/>
      <c r="FHK31" s="186"/>
      <c r="FHL31" s="186"/>
      <c r="FHM31" s="186"/>
      <c r="FHN31" s="186"/>
      <c r="FHO31" s="186"/>
      <c r="FHP31" s="186"/>
      <c r="FHQ31" s="186"/>
      <c r="FHR31" s="186"/>
      <c r="FHS31" s="186"/>
      <c r="FHT31" s="186"/>
      <c r="FHU31" s="186"/>
      <c r="FHV31" s="186"/>
      <c r="FHW31" s="186"/>
      <c r="FHX31" s="186"/>
      <c r="FHY31" s="186"/>
      <c r="FHZ31" s="186"/>
      <c r="FIA31" s="186"/>
      <c r="FIB31" s="186"/>
      <c r="FIC31" s="186"/>
      <c r="FID31" s="186"/>
      <c r="FIE31" s="186"/>
      <c r="FIF31" s="186"/>
      <c r="FIG31" s="186"/>
      <c r="FIH31" s="186"/>
      <c r="FII31" s="186"/>
      <c r="FIJ31" s="186"/>
      <c r="FIK31" s="186"/>
      <c r="FIL31" s="186"/>
      <c r="FIM31" s="186"/>
      <c r="FIN31" s="186"/>
      <c r="FIO31" s="186"/>
      <c r="FIP31" s="186"/>
      <c r="FIQ31" s="186"/>
      <c r="FIR31" s="186"/>
      <c r="FIS31" s="186"/>
      <c r="FIT31" s="186"/>
      <c r="FIU31" s="186"/>
      <c r="FIV31" s="186"/>
      <c r="FIW31" s="186"/>
      <c r="FIX31" s="186"/>
      <c r="FIY31" s="186"/>
      <c r="FIZ31" s="186"/>
      <c r="FJA31" s="186"/>
      <c r="FJB31" s="186"/>
      <c r="FJC31" s="186"/>
      <c r="FJD31" s="186"/>
      <c r="FJE31" s="186"/>
      <c r="FJF31" s="186"/>
      <c r="FJG31" s="186"/>
      <c r="FJH31" s="186"/>
      <c r="FJI31" s="186"/>
      <c r="FJJ31" s="186"/>
      <c r="FJK31" s="186"/>
      <c r="FJL31" s="186"/>
      <c r="FJM31" s="186"/>
      <c r="FJN31" s="186"/>
      <c r="FJO31" s="186"/>
      <c r="FJP31" s="186"/>
      <c r="FJQ31" s="186"/>
      <c r="FJR31" s="186"/>
      <c r="FJS31" s="186"/>
      <c r="FJT31" s="186"/>
      <c r="FJU31" s="186"/>
      <c r="FJV31" s="186"/>
      <c r="FJW31" s="186"/>
      <c r="FJX31" s="186"/>
      <c r="FJY31" s="186"/>
      <c r="FJZ31" s="186"/>
      <c r="FKA31" s="186"/>
      <c r="FKB31" s="186"/>
      <c r="FKC31" s="186"/>
      <c r="FKD31" s="186"/>
      <c r="FKE31" s="186"/>
      <c r="FKF31" s="186"/>
      <c r="FKG31" s="186"/>
      <c r="FKH31" s="186"/>
      <c r="FKI31" s="186"/>
      <c r="FKJ31" s="186"/>
      <c r="FKK31" s="186"/>
      <c r="FKL31" s="186"/>
      <c r="FKM31" s="186"/>
      <c r="FKN31" s="186"/>
      <c r="FKO31" s="186"/>
      <c r="FKP31" s="186"/>
      <c r="FKQ31" s="186"/>
      <c r="FKR31" s="186"/>
      <c r="FKS31" s="186"/>
      <c r="FKT31" s="186"/>
      <c r="FKU31" s="186"/>
      <c r="FKV31" s="186"/>
      <c r="FKW31" s="186"/>
      <c r="FKX31" s="186"/>
      <c r="FKY31" s="186"/>
      <c r="FKZ31" s="186"/>
      <c r="FLA31" s="186"/>
      <c r="FLB31" s="186"/>
      <c r="FLC31" s="186"/>
      <c r="FLD31" s="186"/>
      <c r="FLE31" s="186"/>
      <c r="FLF31" s="186"/>
      <c r="FLG31" s="186"/>
      <c r="FLH31" s="186"/>
      <c r="FLI31" s="186"/>
      <c r="FLJ31" s="186"/>
      <c r="FLK31" s="186"/>
      <c r="FLL31" s="186"/>
      <c r="FLM31" s="186"/>
      <c r="FLN31" s="186"/>
      <c r="FLO31" s="186"/>
      <c r="FLP31" s="186"/>
      <c r="FLQ31" s="186"/>
      <c r="FLR31" s="186"/>
      <c r="FLS31" s="186"/>
      <c r="FLT31" s="186"/>
      <c r="FLU31" s="186"/>
      <c r="FLV31" s="186"/>
      <c r="FLW31" s="186"/>
      <c r="FLX31" s="186"/>
      <c r="FLY31" s="186"/>
      <c r="FLZ31" s="186"/>
      <c r="FMA31" s="186"/>
      <c r="FMB31" s="186"/>
      <c r="FMC31" s="186"/>
      <c r="FMD31" s="186"/>
      <c r="FME31" s="186"/>
      <c r="FMF31" s="186"/>
      <c r="FMG31" s="186"/>
      <c r="FMH31" s="186"/>
      <c r="FMI31" s="186"/>
      <c r="FMJ31" s="186"/>
      <c r="FMK31" s="186"/>
      <c r="FML31" s="186"/>
      <c r="FMM31" s="186"/>
      <c r="FMN31" s="186"/>
      <c r="FMO31" s="186"/>
      <c r="FMP31" s="186"/>
      <c r="FMQ31" s="186"/>
      <c r="FMR31" s="186"/>
      <c r="FMS31" s="186"/>
      <c r="FMT31" s="186"/>
      <c r="FMU31" s="186"/>
      <c r="FMV31" s="186"/>
      <c r="FMW31" s="186"/>
      <c r="FMX31" s="186"/>
      <c r="FMY31" s="186"/>
      <c r="FMZ31" s="186"/>
      <c r="FNA31" s="186"/>
      <c r="FNB31" s="186"/>
      <c r="FNC31" s="186"/>
      <c r="FND31" s="186"/>
      <c r="FNE31" s="186"/>
      <c r="FNF31" s="186"/>
      <c r="FNG31" s="186"/>
      <c r="FNH31" s="186"/>
      <c r="FNI31" s="186"/>
      <c r="FNJ31" s="186"/>
      <c r="FNK31" s="186"/>
      <c r="FNL31" s="186"/>
      <c r="FNM31" s="186"/>
      <c r="FNN31" s="186"/>
      <c r="FNO31" s="186"/>
      <c r="FNP31" s="186"/>
      <c r="FNQ31" s="186"/>
      <c r="FNR31" s="186"/>
      <c r="FNS31" s="186"/>
      <c r="FNT31" s="186"/>
      <c r="FNU31" s="186"/>
      <c r="FNV31" s="186"/>
      <c r="FNW31" s="186"/>
      <c r="FNX31" s="186"/>
      <c r="FNY31" s="186"/>
      <c r="FNZ31" s="186"/>
      <c r="FOA31" s="186"/>
      <c r="FOB31" s="186"/>
      <c r="FOC31" s="186"/>
      <c r="FOD31" s="186"/>
      <c r="FOE31" s="186"/>
      <c r="FOF31" s="186"/>
      <c r="FOG31" s="186"/>
      <c r="FOH31" s="186"/>
      <c r="FOI31" s="186"/>
      <c r="FOJ31" s="186"/>
      <c r="FOK31" s="186"/>
      <c r="FOL31" s="186"/>
      <c r="FOM31" s="186"/>
      <c r="FON31" s="186"/>
      <c r="FOO31" s="186"/>
      <c r="FOP31" s="186"/>
      <c r="FOQ31" s="186"/>
      <c r="FOR31" s="186"/>
      <c r="FOS31" s="186"/>
      <c r="FOT31" s="186"/>
      <c r="FOU31" s="186"/>
      <c r="FOV31" s="186"/>
      <c r="FOW31" s="186"/>
      <c r="FOX31" s="186"/>
      <c r="FOY31" s="186"/>
      <c r="FOZ31" s="186"/>
      <c r="FPA31" s="186"/>
      <c r="FPB31" s="186"/>
      <c r="FPC31" s="186"/>
      <c r="FPD31" s="186"/>
      <c r="FPE31" s="186"/>
      <c r="FPF31" s="186"/>
      <c r="FPG31" s="186"/>
      <c r="FPH31" s="186"/>
      <c r="FPI31" s="186"/>
      <c r="FPJ31" s="186"/>
      <c r="FPK31" s="186"/>
      <c r="FPL31" s="186"/>
      <c r="FPM31" s="186"/>
      <c r="FPN31" s="186"/>
      <c r="FPO31" s="186"/>
      <c r="FPP31" s="186"/>
      <c r="FPQ31" s="186"/>
      <c r="FPR31" s="186"/>
      <c r="FPS31" s="186"/>
      <c r="FPT31" s="186"/>
      <c r="FPU31" s="186"/>
      <c r="FPV31" s="186"/>
      <c r="FPW31" s="186"/>
      <c r="FPX31" s="186"/>
      <c r="FPY31" s="186"/>
      <c r="FPZ31" s="186"/>
      <c r="FQA31" s="186"/>
      <c r="FQB31" s="186"/>
      <c r="FQC31" s="186"/>
      <c r="FQD31" s="186"/>
      <c r="FQE31" s="186"/>
      <c r="FQF31" s="186"/>
      <c r="FQG31" s="186"/>
      <c r="FQH31" s="186"/>
      <c r="FQI31" s="186"/>
      <c r="FQJ31" s="186"/>
      <c r="FQK31" s="186"/>
      <c r="FQL31" s="186"/>
      <c r="FQM31" s="186"/>
      <c r="FQN31" s="186"/>
      <c r="FQO31" s="186"/>
      <c r="FQP31" s="186"/>
      <c r="FQQ31" s="186"/>
      <c r="FQR31" s="186"/>
      <c r="FQS31" s="186"/>
      <c r="FQT31" s="186"/>
      <c r="FQU31" s="186"/>
      <c r="FQV31" s="186"/>
      <c r="FQW31" s="186"/>
      <c r="FQX31" s="186"/>
      <c r="FQY31" s="186"/>
      <c r="FQZ31" s="186"/>
      <c r="FRA31" s="186"/>
      <c r="FRB31" s="186"/>
      <c r="FRC31" s="186"/>
      <c r="FRD31" s="186"/>
      <c r="FRE31" s="186"/>
      <c r="FRF31" s="186"/>
      <c r="FRG31" s="186"/>
      <c r="FRH31" s="186"/>
      <c r="FRI31" s="186"/>
      <c r="FRJ31" s="186"/>
      <c r="FRK31" s="186"/>
      <c r="FRL31" s="186"/>
      <c r="FRM31" s="186"/>
      <c r="FRN31" s="186"/>
      <c r="FRO31" s="186"/>
      <c r="FRP31" s="186"/>
      <c r="FRQ31" s="186"/>
      <c r="FRR31" s="186"/>
      <c r="FRS31" s="186"/>
      <c r="FRT31" s="186"/>
      <c r="FRU31" s="186"/>
      <c r="FRV31" s="186"/>
      <c r="FRW31" s="186"/>
      <c r="FRX31" s="186"/>
      <c r="FRY31" s="186"/>
      <c r="FRZ31" s="186"/>
      <c r="FSA31" s="186"/>
      <c r="FSB31" s="186"/>
      <c r="FSC31" s="186"/>
      <c r="FSD31" s="186"/>
      <c r="FSE31" s="186"/>
      <c r="FSF31" s="186"/>
      <c r="FSG31" s="186"/>
      <c r="FSH31" s="186"/>
      <c r="FSI31" s="186"/>
      <c r="FSJ31" s="186"/>
      <c r="FSK31" s="186"/>
      <c r="FSL31" s="186"/>
      <c r="FSM31" s="186"/>
      <c r="FSN31" s="186"/>
      <c r="FSO31" s="186"/>
      <c r="FSP31" s="186"/>
      <c r="FSQ31" s="186"/>
      <c r="FSR31" s="186"/>
      <c r="FSS31" s="186"/>
      <c r="FST31" s="186"/>
      <c r="FSU31" s="186"/>
      <c r="FSV31" s="186"/>
      <c r="FSW31" s="186"/>
      <c r="FSX31" s="186"/>
      <c r="FSY31" s="186"/>
      <c r="FSZ31" s="186"/>
      <c r="FTA31" s="186"/>
      <c r="FTB31" s="186"/>
      <c r="FTC31" s="186"/>
      <c r="FTD31" s="186"/>
      <c r="FTE31" s="186"/>
      <c r="FTF31" s="186"/>
      <c r="FTG31" s="186"/>
      <c r="FTH31" s="186"/>
      <c r="FTI31" s="186"/>
      <c r="FTJ31" s="186"/>
      <c r="FTK31" s="186"/>
      <c r="FTL31" s="186"/>
      <c r="FTM31" s="186"/>
      <c r="FTN31" s="186"/>
      <c r="FTO31" s="186"/>
      <c r="FTP31" s="186"/>
      <c r="FTQ31" s="186"/>
      <c r="FTR31" s="186"/>
      <c r="FTS31" s="186"/>
      <c r="FTT31" s="186"/>
      <c r="FTU31" s="186"/>
      <c r="FTV31" s="186"/>
      <c r="FTW31" s="186"/>
      <c r="FTX31" s="186"/>
      <c r="FTY31" s="186"/>
      <c r="FTZ31" s="186"/>
      <c r="FUA31" s="186"/>
      <c r="FUB31" s="186"/>
      <c r="FUC31" s="186"/>
      <c r="FUD31" s="186"/>
      <c r="FUE31" s="186"/>
      <c r="FUF31" s="186"/>
      <c r="FUG31" s="186"/>
      <c r="FUH31" s="186"/>
      <c r="FUI31" s="186"/>
      <c r="FUJ31" s="186"/>
      <c r="FUK31" s="186"/>
      <c r="FUL31" s="186"/>
      <c r="FUM31" s="186"/>
      <c r="FUN31" s="186"/>
      <c r="FUO31" s="186"/>
      <c r="FUP31" s="186"/>
      <c r="FUQ31" s="186"/>
      <c r="FUR31" s="186"/>
      <c r="FUS31" s="186"/>
      <c r="FUT31" s="186"/>
      <c r="FUU31" s="186"/>
      <c r="FUV31" s="186"/>
      <c r="FUW31" s="186"/>
      <c r="FUX31" s="186"/>
      <c r="FUY31" s="186"/>
      <c r="FUZ31" s="186"/>
      <c r="FVA31" s="186"/>
      <c r="FVB31" s="186"/>
      <c r="FVC31" s="186"/>
      <c r="FVD31" s="186"/>
      <c r="FVE31" s="186"/>
      <c r="FVF31" s="186"/>
      <c r="FVG31" s="186"/>
      <c r="FVH31" s="186"/>
      <c r="FVI31" s="186"/>
      <c r="FVJ31" s="186"/>
      <c r="FVK31" s="186"/>
      <c r="FVL31" s="186"/>
      <c r="FVM31" s="186"/>
      <c r="FVN31" s="186"/>
      <c r="FVO31" s="186"/>
      <c r="FVP31" s="186"/>
      <c r="FVQ31" s="186"/>
      <c r="FVR31" s="186"/>
      <c r="FVS31" s="186"/>
      <c r="FVT31" s="186"/>
      <c r="FVU31" s="186"/>
      <c r="FVV31" s="186"/>
      <c r="FVW31" s="186"/>
      <c r="FVX31" s="186"/>
      <c r="FVY31" s="186"/>
      <c r="FVZ31" s="186"/>
      <c r="FWA31" s="186"/>
      <c r="FWB31" s="186"/>
      <c r="FWC31" s="186"/>
      <c r="FWD31" s="186"/>
      <c r="FWE31" s="186"/>
      <c r="FWF31" s="186"/>
      <c r="FWG31" s="186"/>
      <c r="FWH31" s="186"/>
      <c r="FWI31" s="186"/>
      <c r="FWJ31" s="186"/>
      <c r="FWK31" s="186"/>
      <c r="FWL31" s="186"/>
      <c r="FWM31" s="186"/>
      <c r="FWN31" s="186"/>
      <c r="FWO31" s="186"/>
      <c r="FWP31" s="186"/>
      <c r="FWQ31" s="186"/>
      <c r="FWR31" s="186"/>
      <c r="FWS31" s="186"/>
      <c r="FWT31" s="186"/>
      <c r="FWU31" s="186"/>
      <c r="FWV31" s="186"/>
      <c r="FWW31" s="186"/>
      <c r="FWX31" s="186"/>
      <c r="FWY31" s="186"/>
      <c r="FWZ31" s="186"/>
      <c r="FXA31" s="186"/>
      <c r="FXB31" s="186"/>
      <c r="FXC31" s="186"/>
      <c r="FXD31" s="186"/>
      <c r="FXE31" s="186"/>
      <c r="FXF31" s="186"/>
      <c r="FXG31" s="186"/>
      <c r="FXH31" s="186"/>
      <c r="FXI31" s="186"/>
      <c r="FXJ31" s="186"/>
      <c r="FXK31" s="186"/>
      <c r="FXL31" s="186"/>
      <c r="FXM31" s="186"/>
      <c r="FXN31" s="186"/>
      <c r="FXO31" s="186"/>
      <c r="FXP31" s="186"/>
      <c r="FXQ31" s="186"/>
      <c r="FXR31" s="186"/>
      <c r="FXS31" s="186"/>
      <c r="FXT31" s="186"/>
      <c r="FXU31" s="186"/>
      <c r="FXV31" s="186"/>
      <c r="FXW31" s="186"/>
      <c r="FXX31" s="186"/>
      <c r="FXY31" s="186"/>
      <c r="FXZ31" s="186"/>
      <c r="FYA31" s="186"/>
      <c r="FYB31" s="186"/>
      <c r="FYC31" s="186"/>
      <c r="FYD31" s="186"/>
      <c r="FYE31" s="186"/>
      <c r="FYF31" s="186"/>
      <c r="FYG31" s="186"/>
      <c r="FYH31" s="186"/>
      <c r="FYI31" s="186"/>
      <c r="FYJ31" s="186"/>
      <c r="FYK31" s="186"/>
      <c r="FYL31" s="186"/>
      <c r="FYM31" s="186"/>
      <c r="FYN31" s="186"/>
      <c r="FYO31" s="186"/>
      <c r="FYP31" s="186"/>
      <c r="FYQ31" s="186"/>
      <c r="FYR31" s="186"/>
      <c r="FYS31" s="186"/>
      <c r="FYT31" s="186"/>
      <c r="FYU31" s="186"/>
      <c r="FYV31" s="186"/>
      <c r="FYW31" s="186"/>
      <c r="FYX31" s="186"/>
      <c r="FYY31" s="186"/>
      <c r="FYZ31" s="186"/>
      <c r="FZA31" s="186"/>
      <c r="FZB31" s="186"/>
      <c r="FZC31" s="186"/>
      <c r="FZD31" s="186"/>
      <c r="FZE31" s="186"/>
      <c r="FZF31" s="186"/>
      <c r="FZG31" s="186"/>
      <c r="FZH31" s="186"/>
      <c r="FZI31" s="186"/>
      <c r="FZJ31" s="186"/>
      <c r="FZK31" s="186"/>
      <c r="FZL31" s="186"/>
      <c r="FZM31" s="186"/>
      <c r="FZN31" s="186"/>
      <c r="FZO31" s="186"/>
      <c r="FZP31" s="186"/>
      <c r="FZQ31" s="186"/>
      <c r="FZR31" s="186"/>
      <c r="FZS31" s="186"/>
      <c r="FZT31" s="186"/>
      <c r="FZU31" s="186"/>
      <c r="FZV31" s="186"/>
      <c r="FZW31" s="186"/>
      <c r="FZX31" s="186"/>
      <c r="FZY31" s="186"/>
      <c r="FZZ31" s="186"/>
      <c r="GAA31" s="186"/>
      <c r="GAB31" s="186"/>
      <c r="GAC31" s="186"/>
      <c r="GAD31" s="186"/>
      <c r="GAE31" s="186"/>
      <c r="GAF31" s="186"/>
      <c r="GAG31" s="186"/>
      <c r="GAH31" s="186"/>
      <c r="GAI31" s="186"/>
      <c r="GAJ31" s="186"/>
      <c r="GAK31" s="186"/>
      <c r="GAL31" s="186"/>
      <c r="GAM31" s="186"/>
      <c r="GAN31" s="186"/>
      <c r="GAO31" s="186"/>
      <c r="GAP31" s="186"/>
      <c r="GAQ31" s="186"/>
      <c r="GAR31" s="186"/>
      <c r="GAS31" s="186"/>
      <c r="GAT31" s="186"/>
      <c r="GAU31" s="186"/>
      <c r="GAV31" s="186"/>
      <c r="GAW31" s="186"/>
      <c r="GAX31" s="186"/>
      <c r="GAY31" s="186"/>
      <c r="GAZ31" s="186"/>
      <c r="GBA31" s="186"/>
      <c r="GBB31" s="186"/>
      <c r="GBC31" s="186"/>
      <c r="GBD31" s="186"/>
      <c r="GBE31" s="186"/>
      <c r="GBF31" s="186"/>
      <c r="GBG31" s="186"/>
      <c r="GBH31" s="186"/>
      <c r="GBI31" s="186"/>
      <c r="GBJ31" s="186"/>
      <c r="GBK31" s="186"/>
      <c r="GBL31" s="186"/>
      <c r="GBM31" s="186"/>
      <c r="GBN31" s="186"/>
      <c r="GBO31" s="186"/>
      <c r="GBP31" s="186"/>
      <c r="GBQ31" s="186"/>
      <c r="GBR31" s="186"/>
      <c r="GBS31" s="186"/>
      <c r="GBT31" s="186"/>
      <c r="GBU31" s="186"/>
      <c r="GBV31" s="186"/>
      <c r="GBW31" s="186"/>
      <c r="GBX31" s="186"/>
      <c r="GBY31" s="186"/>
      <c r="GBZ31" s="186"/>
      <c r="GCA31" s="186"/>
      <c r="GCB31" s="186"/>
      <c r="GCC31" s="186"/>
      <c r="GCD31" s="186"/>
      <c r="GCE31" s="186"/>
      <c r="GCF31" s="186"/>
      <c r="GCG31" s="186"/>
      <c r="GCH31" s="186"/>
      <c r="GCI31" s="186"/>
      <c r="GCJ31" s="186"/>
      <c r="GCK31" s="186"/>
      <c r="GCL31" s="186"/>
      <c r="GCM31" s="186"/>
      <c r="GCN31" s="186"/>
      <c r="GCO31" s="186"/>
      <c r="GCP31" s="186"/>
      <c r="GCQ31" s="186"/>
      <c r="GCR31" s="186"/>
      <c r="GCS31" s="186"/>
      <c r="GCT31" s="186"/>
      <c r="GCU31" s="186"/>
      <c r="GCV31" s="186"/>
      <c r="GCW31" s="186"/>
      <c r="GCX31" s="186"/>
      <c r="GCY31" s="186"/>
      <c r="GCZ31" s="186"/>
      <c r="GDA31" s="186"/>
      <c r="GDB31" s="186"/>
      <c r="GDC31" s="186"/>
      <c r="GDD31" s="186"/>
      <c r="GDE31" s="186"/>
      <c r="GDF31" s="186"/>
      <c r="GDG31" s="186"/>
      <c r="GDH31" s="186"/>
      <c r="GDI31" s="186"/>
      <c r="GDJ31" s="186"/>
      <c r="GDK31" s="186"/>
      <c r="GDL31" s="186"/>
      <c r="GDM31" s="186"/>
      <c r="GDN31" s="186"/>
      <c r="GDO31" s="186"/>
      <c r="GDP31" s="186"/>
      <c r="GDQ31" s="186"/>
      <c r="GDR31" s="186"/>
      <c r="GDS31" s="186"/>
      <c r="GDT31" s="186"/>
      <c r="GDU31" s="186"/>
      <c r="GDV31" s="186"/>
      <c r="GDW31" s="186"/>
      <c r="GDX31" s="186"/>
      <c r="GDY31" s="186"/>
      <c r="GDZ31" s="186"/>
      <c r="GEA31" s="186"/>
      <c r="GEB31" s="186"/>
      <c r="GEC31" s="186"/>
      <c r="GED31" s="186"/>
      <c r="GEE31" s="186"/>
      <c r="GEF31" s="186"/>
      <c r="GEG31" s="186"/>
      <c r="GEH31" s="186"/>
      <c r="GEI31" s="186"/>
      <c r="GEJ31" s="186"/>
      <c r="GEK31" s="186"/>
      <c r="GEL31" s="186"/>
      <c r="GEM31" s="186"/>
      <c r="GEN31" s="186"/>
      <c r="GEO31" s="186"/>
      <c r="GEP31" s="186"/>
      <c r="GEQ31" s="186"/>
      <c r="GER31" s="186"/>
      <c r="GES31" s="186"/>
      <c r="GET31" s="186"/>
      <c r="GEU31" s="186"/>
      <c r="GEV31" s="186"/>
      <c r="GEW31" s="186"/>
      <c r="GEX31" s="186"/>
      <c r="GEY31" s="186"/>
      <c r="GEZ31" s="186"/>
      <c r="GFA31" s="186"/>
      <c r="GFB31" s="186"/>
      <c r="GFC31" s="186"/>
      <c r="GFD31" s="186"/>
      <c r="GFE31" s="186"/>
      <c r="GFF31" s="186"/>
      <c r="GFG31" s="186"/>
      <c r="GFH31" s="186"/>
      <c r="GFI31" s="186"/>
      <c r="GFJ31" s="186"/>
      <c r="GFK31" s="186"/>
      <c r="GFL31" s="186"/>
      <c r="GFM31" s="186"/>
      <c r="GFN31" s="186"/>
      <c r="GFO31" s="186"/>
      <c r="GFP31" s="186"/>
      <c r="GFQ31" s="186"/>
      <c r="GFR31" s="186"/>
      <c r="GFS31" s="186"/>
      <c r="GFT31" s="186"/>
      <c r="GFU31" s="186"/>
      <c r="GFV31" s="186"/>
      <c r="GFW31" s="186"/>
      <c r="GFX31" s="186"/>
      <c r="GFY31" s="186"/>
      <c r="GFZ31" s="186"/>
      <c r="GGA31" s="186"/>
      <c r="GGB31" s="186"/>
      <c r="GGC31" s="186"/>
      <c r="GGD31" s="186"/>
      <c r="GGE31" s="186"/>
      <c r="GGF31" s="186"/>
      <c r="GGG31" s="186"/>
      <c r="GGH31" s="186"/>
      <c r="GGI31" s="186"/>
      <c r="GGJ31" s="186"/>
      <c r="GGK31" s="186"/>
      <c r="GGL31" s="186"/>
      <c r="GGM31" s="186"/>
      <c r="GGN31" s="186"/>
      <c r="GGO31" s="186"/>
      <c r="GGP31" s="186"/>
      <c r="GGQ31" s="186"/>
      <c r="GGR31" s="186"/>
      <c r="GGS31" s="186"/>
      <c r="GGT31" s="186"/>
      <c r="GGU31" s="186"/>
      <c r="GGV31" s="186"/>
      <c r="GGW31" s="186"/>
      <c r="GGX31" s="186"/>
      <c r="GGY31" s="186"/>
      <c r="GGZ31" s="186"/>
      <c r="GHA31" s="186"/>
      <c r="GHB31" s="186"/>
      <c r="GHC31" s="186"/>
      <c r="GHD31" s="186"/>
      <c r="GHE31" s="186"/>
      <c r="GHF31" s="186"/>
      <c r="GHG31" s="186"/>
      <c r="GHH31" s="186"/>
      <c r="GHI31" s="186"/>
      <c r="GHJ31" s="186"/>
      <c r="GHK31" s="186"/>
      <c r="GHL31" s="186"/>
      <c r="GHM31" s="186"/>
      <c r="GHN31" s="186"/>
      <c r="GHO31" s="186"/>
      <c r="GHP31" s="186"/>
      <c r="GHQ31" s="186"/>
      <c r="GHR31" s="186"/>
      <c r="GHS31" s="186"/>
      <c r="GHT31" s="186"/>
      <c r="GHU31" s="186"/>
      <c r="GHV31" s="186"/>
      <c r="GHW31" s="186"/>
      <c r="GHX31" s="186"/>
      <c r="GHY31" s="186"/>
      <c r="GHZ31" s="186"/>
      <c r="GIA31" s="186"/>
      <c r="GIB31" s="186"/>
      <c r="GIC31" s="186"/>
      <c r="GID31" s="186"/>
      <c r="GIE31" s="186"/>
      <c r="GIF31" s="186"/>
      <c r="GIG31" s="186"/>
      <c r="GIH31" s="186"/>
      <c r="GII31" s="186"/>
      <c r="GIJ31" s="186"/>
      <c r="GIK31" s="186"/>
      <c r="GIL31" s="186"/>
      <c r="GIM31" s="186"/>
      <c r="GIN31" s="186"/>
      <c r="GIO31" s="186"/>
      <c r="GIP31" s="186"/>
      <c r="GIQ31" s="186"/>
      <c r="GIR31" s="186"/>
      <c r="GIS31" s="186"/>
      <c r="GIT31" s="186"/>
      <c r="GIU31" s="186"/>
      <c r="GIV31" s="186"/>
      <c r="GIW31" s="186"/>
      <c r="GIX31" s="186"/>
      <c r="GIY31" s="186"/>
      <c r="GIZ31" s="186"/>
      <c r="GJA31" s="186"/>
      <c r="GJB31" s="186"/>
      <c r="GJC31" s="186"/>
      <c r="GJD31" s="186"/>
      <c r="GJE31" s="186"/>
      <c r="GJF31" s="186"/>
      <c r="GJG31" s="186"/>
      <c r="GJH31" s="186"/>
      <c r="GJI31" s="186"/>
      <c r="GJJ31" s="186"/>
      <c r="GJK31" s="186"/>
      <c r="GJL31" s="186"/>
      <c r="GJM31" s="186"/>
      <c r="GJN31" s="186"/>
      <c r="GJO31" s="186"/>
      <c r="GJP31" s="186"/>
      <c r="GJQ31" s="186"/>
      <c r="GJR31" s="186"/>
      <c r="GJS31" s="186"/>
      <c r="GJT31" s="186"/>
      <c r="GJU31" s="186"/>
      <c r="GJV31" s="186"/>
      <c r="GJW31" s="186"/>
      <c r="GJX31" s="186"/>
      <c r="GJY31" s="186"/>
      <c r="GJZ31" s="186"/>
      <c r="GKA31" s="186"/>
      <c r="GKB31" s="186"/>
      <c r="GKC31" s="186"/>
      <c r="GKD31" s="186"/>
      <c r="GKE31" s="186"/>
      <c r="GKF31" s="186"/>
      <c r="GKG31" s="186"/>
      <c r="GKH31" s="186"/>
      <c r="GKI31" s="186"/>
      <c r="GKJ31" s="186"/>
      <c r="GKK31" s="186"/>
      <c r="GKL31" s="186"/>
      <c r="GKM31" s="186"/>
      <c r="GKN31" s="186"/>
      <c r="GKO31" s="186"/>
      <c r="GKP31" s="186"/>
      <c r="GKQ31" s="186"/>
      <c r="GKR31" s="186"/>
      <c r="GKS31" s="186"/>
      <c r="GKT31" s="186"/>
      <c r="GKU31" s="186"/>
      <c r="GKV31" s="186"/>
      <c r="GKW31" s="186"/>
      <c r="GKX31" s="186"/>
      <c r="GKY31" s="186"/>
      <c r="GKZ31" s="186"/>
      <c r="GLA31" s="186"/>
      <c r="GLB31" s="186"/>
      <c r="GLC31" s="186"/>
      <c r="GLD31" s="186"/>
      <c r="GLE31" s="186"/>
      <c r="GLF31" s="186"/>
      <c r="GLG31" s="186"/>
      <c r="GLH31" s="186"/>
      <c r="GLI31" s="186"/>
      <c r="GLJ31" s="186"/>
      <c r="GLK31" s="186"/>
      <c r="GLL31" s="186"/>
      <c r="GLM31" s="186"/>
      <c r="GLN31" s="186"/>
      <c r="GLO31" s="186"/>
      <c r="GLP31" s="186"/>
      <c r="GLQ31" s="186"/>
      <c r="GLR31" s="186"/>
      <c r="GLS31" s="186"/>
      <c r="GLT31" s="186"/>
      <c r="GLU31" s="186"/>
      <c r="GLV31" s="186"/>
      <c r="GLW31" s="186"/>
      <c r="GLX31" s="186"/>
      <c r="GLY31" s="186"/>
      <c r="GLZ31" s="186"/>
      <c r="GMA31" s="186"/>
      <c r="GMB31" s="186"/>
      <c r="GMC31" s="186"/>
      <c r="GMD31" s="186"/>
      <c r="GME31" s="186"/>
      <c r="GMF31" s="186"/>
      <c r="GMG31" s="186"/>
      <c r="GMH31" s="186"/>
      <c r="GMI31" s="186"/>
      <c r="GMJ31" s="186"/>
      <c r="GMK31" s="186"/>
      <c r="GML31" s="186"/>
      <c r="GMM31" s="186"/>
      <c r="GMN31" s="186"/>
      <c r="GMO31" s="186"/>
      <c r="GMP31" s="186"/>
      <c r="GMQ31" s="186"/>
      <c r="GMR31" s="186"/>
      <c r="GMS31" s="186"/>
      <c r="GMT31" s="186"/>
      <c r="GMU31" s="186"/>
      <c r="GMV31" s="186"/>
      <c r="GMW31" s="186"/>
      <c r="GMX31" s="186"/>
      <c r="GMY31" s="186"/>
      <c r="GMZ31" s="186"/>
      <c r="GNA31" s="186"/>
      <c r="GNB31" s="186"/>
      <c r="GNC31" s="186"/>
      <c r="GND31" s="186"/>
      <c r="GNE31" s="186"/>
      <c r="GNF31" s="186"/>
      <c r="GNG31" s="186"/>
      <c r="GNH31" s="186"/>
      <c r="GNI31" s="186"/>
      <c r="GNJ31" s="186"/>
      <c r="GNK31" s="186"/>
      <c r="GNL31" s="186"/>
      <c r="GNM31" s="186"/>
      <c r="GNN31" s="186"/>
      <c r="GNO31" s="186"/>
      <c r="GNP31" s="186"/>
      <c r="GNQ31" s="186"/>
      <c r="GNR31" s="186"/>
      <c r="GNS31" s="186"/>
      <c r="GNT31" s="186"/>
      <c r="GNU31" s="186"/>
      <c r="GNV31" s="186"/>
      <c r="GNW31" s="186"/>
      <c r="GNX31" s="186"/>
      <c r="GNY31" s="186"/>
      <c r="GNZ31" s="186"/>
      <c r="GOA31" s="186"/>
      <c r="GOB31" s="186"/>
      <c r="GOC31" s="186"/>
      <c r="GOD31" s="186"/>
      <c r="GOE31" s="186"/>
      <c r="GOF31" s="186"/>
      <c r="GOG31" s="186"/>
      <c r="GOH31" s="186"/>
      <c r="GOI31" s="186"/>
      <c r="GOJ31" s="186"/>
      <c r="GOK31" s="186"/>
      <c r="GOL31" s="186"/>
      <c r="GOM31" s="186"/>
      <c r="GON31" s="186"/>
      <c r="GOO31" s="186"/>
      <c r="GOP31" s="186"/>
      <c r="GOQ31" s="186"/>
      <c r="GOR31" s="186"/>
      <c r="GOS31" s="186"/>
      <c r="GOT31" s="186"/>
      <c r="GOU31" s="186"/>
      <c r="GOV31" s="186"/>
      <c r="GOW31" s="186"/>
      <c r="GOX31" s="186"/>
      <c r="GOY31" s="186"/>
      <c r="GOZ31" s="186"/>
      <c r="GPA31" s="186"/>
      <c r="GPB31" s="186"/>
      <c r="GPC31" s="186"/>
      <c r="GPD31" s="186"/>
      <c r="GPE31" s="186"/>
      <c r="GPF31" s="186"/>
      <c r="GPG31" s="186"/>
      <c r="GPH31" s="186"/>
      <c r="GPI31" s="186"/>
      <c r="GPJ31" s="186"/>
      <c r="GPK31" s="186"/>
      <c r="GPL31" s="186"/>
      <c r="GPM31" s="186"/>
      <c r="GPN31" s="186"/>
      <c r="GPO31" s="186"/>
      <c r="GPP31" s="186"/>
      <c r="GPQ31" s="186"/>
      <c r="GPR31" s="186"/>
      <c r="GPS31" s="186"/>
      <c r="GPT31" s="186"/>
      <c r="GPU31" s="186"/>
      <c r="GPV31" s="186"/>
      <c r="GPW31" s="186"/>
      <c r="GPX31" s="186"/>
      <c r="GPY31" s="186"/>
      <c r="GPZ31" s="186"/>
      <c r="GQA31" s="186"/>
      <c r="GQB31" s="186"/>
      <c r="GQC31" s="186"/>
      <c r="GQD31" s="186"/>
      <c r="GQE31" s="186"/>
      <c r="GQF31" s="186"/>
      <c r="GQG31" s="186"/>
      <c r="GQH31" s="186"/>
      <c r="GQI31" s="186"/>
      <c r="GQJ31" s="186"/>
      <c r="GQK31" s="186"/>
      <c r="GQL31" s="186"/>
      <c r="GQM31" s="186"/>
      <c r="GQN31" s="186"/>
      <c r="GQO31" s="186"/>
      <c r="GQP31" s="186"/>
      <c r="GQQ31" s="186"/>
      <c r="GQR31" s="186"/>
      <c r="GQS31" s="186"/>
      <c r="GQT31" s="186"/>
      <c r="GQU31" s="186"/>
      <c r="GQV31" s="186"/>
      <c r="GQW31" s="186"/>
      <c r="GQX31" s="186"/>
      <c r="GQY31" s="186"/>
      <c r="GQZ31" s="186"/>
      <c r="GRA31" s="186"/>
      <c r="GRB31" s="186"/>
      <c r="GRC31" s="186"/>
      <c r="GRD31" s="186"/>
      <c r="GRE31" s="186"/>
      <c r="GRF31" s="186"/>
      <c r="GRG31" s="186"/>
      <c r="GRH31" s="186"/>
      <c r="GRI31" s="186"/>
      <c r="GRJ31" s="186"/>
      <c r="GRK31" s="186"/>
      <c r="GRL31" s="186"/>
      <c r="GRM31" s="186"/>
      <c r="GRN31" s="186"/>
      <c r="GRO31" s="186"/>
      <c r="GRP31" s="186"/>
      <c r="GRQ31" s="186"/>
      <c r="GRR31" s="186"/>
      <c r="GRS31" s="186"/>
      <c r="GRT31" s="186"/>
      <c r="GRU31" s="186"/>
      <c r="GRV31" s="186"/>
      <c r="GRW31" s="186"/>
      <c r="GRX31" s="186"/>
      <c r="GRY31" s="186"/>
      <c r="GRZ31" s="186"/>
      <c r="GSA31" s="186"/>
      <c r="GSB31" s="186"/>
      <c r="GSC31" s="186"/>
      <c r="GSD31" s="186"/>
      <c r="GSE31" s="186"/>
      <c r="GSF31" s="186"/>
      <c r="GSG31" s="186"/>
      <c r="GSH31" s="186"/>
      <c r="GSI31" s="186"/>
      <c r="GSJ31" s="186"/>
      <c r="GSK31" s="186"/>
      <c r="GSL31" s="186"/>
      <c r="GSM31" s="186"/>
      <c r="GSN31" s="186"/>
      <c r="GSO31" s="186"/>
      <c r="GSP31" s="186"/>
      <c r="GSQ31" s="186"/>
      <c r="GSR31" s="186"/>
      <c r="GSS31" s="186"/>
      <c r="GST31" s="186"/>
      <c r="GSU31" s="186"/>
      <c r="GSV31" s="186"/>
      <c r="GSW31" s="186"/>
      <c r="GSX31" s="186"/>
      <c r="GSY31" s="186"/>
      <c r="GSZ31" s="186"/>
      <c r="GTA31" s="186"/>
      <c r="GTB31" s="186"/>
      <c r="GTC31" s="186"/>
      <c r="GTD31" s="186"/>
      <c r="GTE31" s="186"/>
      <c r="GTF31" s="186"/>
      <c r="GTG31" s="186"/>
      <c r="GTH31" s="186"/>
      <c r="GTI31" s="186"/>
      <c r="GTJ31" s="186"/>
      <c r="GTK31" s="186"/>
      <c r="GTL31" s="186"/>
      <c r="GTM31" s="186"/>
      <c r="GTN31" s="186"/>
      <c r="GTO31" s="186"/>
      <c r="GTP31" s="186"/>
      <c r="GTQ31" s="186"/>
      <c r="GTR31" s="186"/>
      <c r="GTS31" s="186"/>
      <c r="GTT31" s="186"/>
      <c r="GTU31" s="186"/>
      <c r="GTV31" s="186"/>
      <c r="GTW31" s="186"/>
      <c r="GTX31" s="186"/>
      <c r="GTY31" s="186"/>
      <c r="GTZ31" s="186"/>
      <c r="GUA31" s="186"/>
      <c r="GUB31" s="186"/>
      <c r="GUC31" s="186"/>
      <c r="GUD31" s="186"/>
      <c r="GUE31" s="186"/>
      <c r="GUF31" s="186"/>
      <c r="GUG31" s="186"/>
      <c r="GUH31" s="186"/>
      <c r="GUI31" s="186"/>
      <c r="GUJ31" s="186"/>
      <c r="GUK31" s="186"/>
      <c r="GUL31" s="186"/>
      <c r="GUM31" s="186"/>
      <c r="GUN31" s="186"/>
      <c r="GUO31" s="186"/>
      <c r="GUP31" s="186"/>
      <c r="GUQ31" s="186"/>
      <c r="GUR31" s="186"/>
      <c r="GUS31" s="186"/>
      <c r="GUT31" s="186"/>
      <c r="GUU31" s="186"/>
      <c r="GUV31" s="186"/>
      <c r="GUW31" s="186"/>
      <c r="GUX31" s="186"/>
      <c r="GUY31" s="186"/>
      <c r="GUZ31" s="186"/>
      <c r="GVA31" s="186"/>
      <c r="GVB31" s="186"/>
      <c r="GVC31" s="186"/>
      <c r="GVD31" s="186"/>
      <c r="GVE31" s="186"/>
      <c r="GVF31" s="186"/>
      <c r="GVG31" s="186"/>
      <c r="GVH31" s="186"/>
      <c r="GVI31" s="186"/>
      <c r="GVJ31" s="186"/>
      <c r="GVK31" s="186"/>
      <c r="GVL31" s="186"/>
      <c r="GVM31" s="186"/>
      <c r="GVN31" s="186"/>
      <c r="GVO31" s="186"/>
      <c r="GVP31" s="186"/>
      <c r="GVQ31" s="186"/>
      <c r="GVR31" s="186"/>
      <c r="GVS31" s="186"/>
      <c r="GVT31" s="186"/>
      <c r="GVU31" s="186"/>
      <c r="GVV31" s="186"/>
      <c r="GVW31" s="186"/>
      <c r="GVX31" s="186"/>
      <c r="GVY31" s="186"/>
      <c r="GVZ31" s="186"/>
      <c r="GWA31" s="186"/>
      <c r="GWB31" s="186"/>
      <c r="GWC31" s="186"/>
      <c r="GWD31" s="186"/>
      <c r="GWE31" s="186"/>
      <c r="GWF31" s="186"/>
      <c r="GWG31" s="186"/>
      <c r="GWH31" s="186"/>
      <c r="GWI31" s="186"/>
      <c r="GWJ31" s="186"/>
      <c r="GWK31" s="186"/>
      <c r="GWL31" s="186"/>
      <c r="GWM31" s="186"/>
      <c r="GWN31" s="186"/>
      <c r="GWO31" s="186"/>
      <c r="GWP31" s="186"/>
      <c r="GWQ31" s="186"/>
      <c r="GWR31" s="186"/>
      <c r="GWS31" s="186"/>
      <c r="GWT31" s="186"/>
      <c r="GWU31" s="186"/>
      <c r="GWV31" s="186"/>
      <c r="GWW31" s="186"/>
      <c r="GWX31" s="186"/>
      <c r="GWY31" s="186"/>
      <c r="GWZ31" s="186"/>
      <c r="GXA31" s="186"/>
      <c r="GXB31" s="186"/>
      <c r="GXC31" s="186"/>
      <c r="GXD31" s="186"/>
      <c r="GXE31" s="186"/>
      <c r="GXF31" s="186"/>
      <c r="GXG31" s="186"/>
      <c r="GXH31" s="186"/>
      <c r="GXI31" s="186"/>
      <c r="GXJ31" s="186"/>
      <c r="GXK31" s="186"/>
      <c r="GXL31" s="186"/>
      <c r="GXM31" s="186"/>
      <c r="GXN31" s="186"/>
      <c r="GXO31" s="186"/>
      <c r="GXP31" s="186"/>
      <c r="GXQ31" s="186"/>
      <c r="GXR31" s="186"/>
      <c r="GXS31" s="186"/>
      <c r="GXT31" s="186"/>
      <c r="GXU31" s="186"/>
      <c r="GXV31" s="186"/>
      <c r="GXW31" s="186"/>
      <c r="GXX31" s="186"/>
      <c r="GXY31" s="186"/>
      <c r="GXZ31" s="186"/>
      <c r="GYA31" s="186"/>
      <c r="GYB31" s="186"/>
      <c r="GYC31" s="186"/>
      <c r="GYD31" s="186"/>
      <c r="GYE31" s="186"/>
      <c r="GYF31" s="186"/>
      <c r="GYG31" s="186"/>
      <c r="GYH31" s="186"/>
      <c r="GYI31" s="186"/>
      <c r="GYJ31" s="186"/>
      <c r="GYK31" s="186"/>
      <c r="GYL31" s="186"/>
      <c r="GYM31" s="186"/>
      <c r="GYN31" s="186"/>
      <c r="GYO31" s="186"/>
      <c r="GYP31" s="186"/>
      <c r="GYQ31" s="186"/>
      <c r="GYR31" s="186"/>
      <c r="GYS31" s="186"/>
      <c r="GYT31" s="186"/>
      <c r="GYU31" s="186"/>
      <c r="GYV31" s="186"/>
      <c r="GYW31" s="186"/>
      <c r="GYX31" s="186"/>
      <c r="GYY31" s="186"/>
      <c r="GYZ31" s="186"/>
      <c r="GZA31" s="186"/>
      <c r="GZB31" s="186"/>
      <c r="GZC31" s="186"/>
      <c r="GZD31" s="186"/>
      <c r="GZE31" s="186"/>
      <c r="GZF31" s="186"/>
      <c r="GZG31" s="186"/>
      <c r="GZH31" s="186"/>
      <c r="GZI31" s="186"/>
      <c r="GZJ31" s="186"/>
      <c r="GZK31" s="186"/>
      <c r="GZL31" s="186"/>
      <c r="GZM31" s="186"/>
      <c r="GZN31" s="186"/>
      <c r="GZO31" s="186"/>
      <c r="GZP31" s="186"/>
      <c r="GZQ31" s="186"/>
      <c r="GZR31" s="186"/>
      <c r="GZS31" s="186"/>
      <c r="GZT31" s="186"/>
      <c r="GZU31" s="186"/>
      <c r="GZV31" s="186"/>
      <c r="GZW31" s="186"/>
      <c r="GZX31" s="186"/>
      <c r="GZY31" s="186"/>
      <c r="GZZ31" s="186"/>
      <c r="HAA31" s="186"/>
      <c r="HAB31" s="186"/>
      <c r="HAC31" s="186"/>
      <c r="HAD31" s="186"/>
      <c r="HAE31" s="186"/>
      <c r="HAF31" s="186"/>
      <c r="HAG31" s="186"/>
      <c r="HAH31" s="186"/>
      <c r="HAI31" s="186"/>
      <c r="HAJ31" s="186"/>
      <c r="HAK31" s="186"/>
      <c r="HAL31" s="186"/>
      <c r="HAM31" s="186"/>
      <c r="HAN31" s="186"/>
      <c r="HAO31" s="186"/>
      <c r="HAP31" s="186"/>
      <c r="HAQ31" s="186"/>
      <c r="HAR31" s="186"/>
      <c r="HAS31" s="186"/>
      <c r="HAT31" s="186"/>
      <c r="HAU31" s="186"/>
      <c r="HAV31" s="186"/>
      <c r="HAW31" s="186"/>
      <c r="HAX31" s="186"/>
      <c r="HAY31" s="186"/>
      <c r="HAZ31" s="186"/>
      <c r="HBA31" s="186"/>
      <c r="HBB31" s="186"/>
      <c r="HBC31" s="186"/>
      <c r="HBD31" s="186"/>
      <c r="HBE31" s="186"/>
      <c r="HBF31" s="186"/>
      <c r="HBG31" s="186"/>
      <c r="HBH31" s="186"/>
      <c r="HBI31" s="186"/>
      <c r="HBJ31" s="186"/>
      <c r="HBK31" s="186"/>
      <c r="HBL31" s="186"/>
      <c r="HBM31" s="186"/>
      <c r="HBN31" s="186"/>
      <c r="HBO31" s="186"/>
      <c r="HBP31" s="186"/>
      <c r="HBQ31" s="186"/>
      <c r="HBR31" s="186"/>
      <c r="HBS31" s="186"/>
      <c r="HBT31" s="186"/>
      <c r="HBU31" s="186"/>
      <c r="HBV31" s="186"/>
      <c r="HBW31" s="186"/>
      <c r="HBX31" s="186"/>
      <c r="HBY31" s="186"/>
      <c r="HBZ31" s="186"/>
      <c r="HCA31" s="186"/>
      <c r="HCB31" s="186"/>
      <c r="HCC31" s="186"/>
      <c r="HCD31" s="186"/>
      <c r="HCE31" s="186"/>
      <c r="HCF31" s="186"/>
      <c r="HCG31" s="186"/>
      <c r="HCH31" s="186"/>
      <c r="HCI31" s="186"/>
      <c r="HCJ31" s="186"/>
      <c r="HCK31" s="186"/>
      <c r="HCL31" s="186"/>
      <c r="HCM31" s="186"/>
      <c r="HCN31" s="186"/>
      <c r="HCO31" s="186"/>
      <c r="HCP31" s="186"/>
      <c r="HCQ31" s="186"/>
      <c r="HCR31" s="186"/>
      <c r="HCS31" s="186"/>
      <c r="HCT31" s="186"/>
      <c r="HCU31" s="186"/>
      <c r="HCV31" s="186"/>
      <c r="HCW31" s="186"/>
      <c r="HCX31" s="186"/>
      <c r="HCY31" s="186"/>
      <c r="HCZ31" s="186"/>
      <c r="HDA31" s="186"/>
      <c r="HDB31" s="186"/>
      <c r="HDC31" s="186"/>
      <c r="HDD31" s="186"/>
      <c r="HDE31" s="186"/>
      <c r="HDF31" s="186"/>
      <c r="HDG31" s="186"/>
      <c r="HDH31" s="186"/>
      <c r="HDI31" s="186"/>
      <c r="HDJ31" s="186"/>
      <c r="HDK31" s="186"/>
      <c r="HDL31" s="186"/>
      <c r="HDM31" s="186"/>
      <c r="HDN31" s="186"/>
      <c r="HDO31" s="186"/>
      <c r="HDP31" s="186"/>
      <c r="HDQ31" s="186"/>
      <c r="HDR31" s="186"/>
      <c r="HDS31" s="186"/>
      <c r="HDT31" s="186"/>
      <c r="HDU31" s="186"/>
      <c r="HDV31" s="186"/>
      <c r="HDW31" s="186"/>
      <c r="HDX31" s="186"/>
      <c r="HDY31" s="186"/>
      <c r="HDZ31" s="186"/>
      <c r="HEA31" s="186"/>
      <c r="HEB31" s="186"/>
      <c r="HEC31" s="186"/>
      <c r="HED31" s="186"/>
      <c r="HEE31" s="186"/>
      <c r="HEF31" s="186"/>
      <c r="HEG31" s="186"/>
      <c r="HEH31" s="186"/>
      <c r="HEI31" s="186"/>
      <c r="HEJ31" s="186"/>
      <c r="HEK31" s="186"/>
      <c r="HEL31" s="186"/>
      <c r="HEM31" s="186"/>
      <c r="HEN31" s="186"/>
      <c r="HEO31" s="186"/>
      <c r="HEP31" s="186"/>
      <c r="HEQ31" s="186"/>
      <c r="HER31" s="186"/>
      <c r="HES31" s="186"/>
      <c r="HET31" s="186"/>
      <c r="HEU31" s="186"/>
      <c r="HEV31" s="186"/>
      <c r="HEW31" s="186"/>
      <c r="HEX31" s="186"/>
      <c r="HEY31" s="186"/>
      <c r="HEZ31" s="186"/>
      <c r="HFA31" s="186"/>
      <c r="HFB31" s="186"/>
      <c r="HFC31" s="186"/>
      <c r="HFD31" s="186"/>
      <c r="HFE31" s="186"/>
      <c r="HFF31" s="186"/>
      <c r="HFG31" s="186"/>
      <c r="HFH31" s="186"/>
      <c r="HFI31" s="186"/>
      <c r="HFJ31" s="186"/>
      <c r="HFK31" s="186"/>
      <c r="HFL31" s="186"/>
      <c r="HFM31" s="186"/>
      <c r="HFN31" s="186"/>
      <c r="HFO31" s="186"/>
      <c r="HFP31" s="186"/>
      <c r="HFQ31" s="186"/>
      <c r="HFR31" s="186"/>
      <c r="HFS31" s="186"/>
      <c r="HFT31" s="186"/>
      <c r="HFU31" s="186"/>
      <c r="HFV31" s="186"/>
      <c r="HFW31" s="186"/>
      <c r="HFX31" s="186"/>
      <c r="HFY31" s="186"/>
      <c r="HFZ31" s="186"/>
      <c r="HGA31" s="186"/>
      <c r="HGB31" s="186"/>
      <c r="HGC31" s="186"/>
      <c r="HGD31" s="186"/>
      <c r="HGE31" s="186"/>
      <c r="HGF31" s="186"/>
      <c r="HGG31" s="186"/>
      <c r="HGH31" s="186"/>
      <c r="HGI31" s="186"/>
      <c r="HGJ31" s="186"/>
      <c r="HGK31" s="186"/>
      <c r="HGL31" s="186"/>
      <c r="HGM31" s="186"/>
      <c r="HGN31" s="186"/>
      <c r="HGO31" s="186"/>
      <c r="HGP31" s="186"/>
      <c r="HGQ31" s="186"/>
      <c r="HGR31" s="186"/>
      <c r="HGS31" s="186"/>
      <c r="HGT31" s="186"/>
      <c r="HGU31" s="186"/>
      <c r="HGV31" s="186"/>
      <c r="HGW31" s="186"/>
      <c r="HGX31" s="186"/>
      <c r="HGY31" s="186"/>
      <c r="HGZ31" s="186"/>
      <c r="HHA31" s="186"/>
      <c r="HHB31" s="186"/>
      <c r="HHC31" s="186"/>
      <c r="HHD31" s="186"/>
      <c r="HHE31" s="186"/>
      <c r="HHF31" s="186"/>
      <c r="HHG31" s="186"/>
      <c r="HHH31" s="186"/>
      <c r="HHI31" s="186"/>
      <c r="HHJ31" s="186"/>
      <c r="HHK31" s="186"/>
      <c r="HHL31" s="186"/>
      <c r="HHM31" s="186"/>
      <c r="HHN31" s="186"/>
      <c r="HHO31" s="186"/>
      <c r="HHP31" s="186"/>
      <c r="HHQ31" s="186"/>
      <c r="HHR31" s="186"/>
      <c r="HHS31" s="186"/>
      <c r="HHT31" s="186"/>
      <c r="HHU31" s="186"/>
      <c r="HHV31" s="186"/>
      <c r="HHW31" s="186"/>
      <c r="HHX31" s="186"/>
      <c r="HHY31" s="186"/>
      <c r="HHZ31" s="186"/>
      <c r="HIA31" s="186"/>
      <c r="HIB31" s="186"/>
      <c r="HIC31" s="186"/>
      <c r="HID31" s="186"/>
      <c r="HIE31" s="186"/>
      <c r="HIF31" s="186"/>
      <c r="HIG31" s="186"/>
      <c r="HIH31" s="186"/>
      <c r="HII31" s="186"/>
      <c r="HIJ31" s="186"/>
      <c r="HIK31" s="186"/>
      <c r="HIL31" s="186"/>
      <c r="HIM31" s="186"/>
      <c r="HIN31" s="186"/>
      <c r="HIO31" s="186"/>
      <c r="HIP31" s="186"/>
      <c r="HIQ31" s="186"/>
      <c r="HIR31" s="186"/>
      <c r="HIS31" s="186"/>
      <c r="HIT31" s="186"/>
      <c r="HIU31" s="186"/>
      <c r="HIV31" s="186"/>
      <c r="HIW31" s="186"/>
      <c r="HIX31" s="186"/>
      <c r="HIY31" s="186"/>
      <c r="HIZ31" s="186"/>
      <c r="HJA31" s="186"/>
      <c r="HJB31" s="186"/>
      <c r="HJC31" s="186"/>
      <c r="HJD31" s="186"/>
      <c r="HJE31" s="186"/>
      <c r="HJF31" s="186"/>
      <c r="HJG31" s="186"/>
      <c r="HJH31" s="186"/>
      <c r="HJI31" s="186"/>
      <c r="HJJ31" s="186"/>
      <c r="HJK31" s="186"/>
      <c r="HJL31" s="186"/>
      <c r="HJM31" s="186"/>
      <c r="HJN31" s="186"/>
      <c r="HJO31" s="186"/>
      <c r="HJP31" s="186"/>
      <c r="HJQ31" s="186"/>
      <c r="HJR31" s="186"/>
      <c r="HJS31" s="186"/>
      <c r="HJT31" s="186"/>
      <c r="HJU31" s="186"/>
      <c r="HJV31" s="186"/>
      <c r="HJW31" s="186"/>
      <c r="HJX31" s="186"/>
      <c r="HJY31" s="186"/>
      <c r="HJZ31" s="186"/>
      <c r="HKA31" s="186"/>
      <c r="HKB31" s="186"/>
      <c r="HKC31" s="186"/>
      <c r="HKD31" s="186"/>
      <c r="HKE31" s="186"/>
      <c r="HKF31" s="186"/>
      <c r="HKG31" s="186"/>
      <c r="HKH31" s="186"/>
      <c r="HKI31" s="186"/>
      <c r="HKJ31" s="186"/>
      <c r="HKK31" s="186"/>
      <c r="HKL31" s="186"/>
      <c r="HKM31" s="186"/>
      <c r="HKN31" s="186"/>
      <c r="HKO31" s="186"/>
      <c r="HKP31" s="186"/>
      <c r="HKQ31" s="186"/>
      <c r="HKR31" s="186"/>
      <c r="HKS31" s="186"/>
      <c r="HKT31" s="186"/>
      <c r="HKU31" s="186"/>
      <c r="HKV31" s="186"/>
      <c r="HKW31" s="186"/>
      <c r="HKX31" s="186"/>
      <c r="HKY31" s="186"/>
      <c r="HKZ31" s="186"/>
      <c r="HLA31" s="186"/>
      <c r="HLB31" s="186"/>
      <c r="HLC31" s="186"/>
      <c r="HLD31" s="186"/>
      <c r="HLE31" s="186"/>
      <c r="HLF31" s="186"/>
      <c r="HLG31" s="186"/>
      <c r="HLH31" s="186"/>
      <c r="HLI31" s="186"/>
      <c r="HLJ31" s="186"/>
      <c r="HLK31" s="186"/>
      <c r="HLL31" s="186"/>
      <c r="HLM31" s="186"/>
      <c r="HLN31" s="186"/>
      <c r="HLO31" s="186"/>
      <c r="HLP31" s="186"/>
      <c r="HLQ31" s="186"/>
      <c r="HLR31" s="186"/>
      <c r="HLS31" s="186"/>
      <c r="HLT31" s="186"/>
      <c r="HLU31" s="186"/>
      <c r="HLV31" s="186"/>
      <c r="HLW31" s="186"/>
      <c r="HLX31" s="186"/>
      <c r="HLY31" s="186"/>
      <c r="HLZ31" s="186"/>
      <c r="HMA31" s="186"/>
      <c r="HMB31" s="186"/>
      <c r="HMC31" s="186"/>
      <c r="HMD31" s="186"/>
      <c r="HME31" s="186"/>
      <c r="HMF31" s="186"/>
      <c r="HMG31" s="186"/>
      <c r="HMH31" s="186"/>
      <c r="HMI31" s="186"/>
      <c r="HMJ31" s="186"/>
      <c r="HMK31" s="186"/>
      <c r="HML31" s="186"/>
      <c r="HMM31" s="186"/>
      <c r="HMN31" s="186"/>
      <c r="HMO31" s="186"/>
      <c r="HMP31" s="186"/>
      <c r="HMQ31" s="186"/>
      <c r="HMR31" s="186"/>
      <c r="HMS31" s="186"/>
      <c r="HMT31" s="186"/>
      <c r="HMU31" s="186"/>
      <c r="HMV31" s="186"/>
      <c r="HMW31" s="186"/>
      <c r="HMX31" s="186"/>
      <c r="HMY31" s="186"/>
      <c r="HMZ31" s="186"/>
      <c r="HNA31" s="186"/>
      <c r="HNB31" s="186"/>
      <c r="HNC31" s="186"/>
      <c r="HND31" s="186"/>
      <c r="HNE31" s="186"/>
      <c r="HNF31" s="186"/>
      <c r="HNG31" s="186"/>
      <c r="HNH31" s="186"/>
      <c r="HNI31" s="186"/>
      <c r="HNJ31" s="186"/>
      <c r="HNK31" s="186"/>
      <c r="HNL31" s="186"/>
      <c r="HNM31" s="186"/>
      <c r="HNN31" s="186"/>
      <c r="HNO31" s="186"/>
      <c r="HNP31" s="186"/>
      <c r="HNQ31" s="186"/>
      <c r="HNR31" s="186"/>
      <c r="HNS31" s="186"/>
      <c r="HNT31" s="186"/>
      <c r="HNU31" s="186"/>
      <c r="HNV31" s="186"/>
      <c r="HNW31" s="186"/>
      <c r="HNX31" s="186"/>
      <c r="HNY31" s="186"/>
      <c r="HNZ31" s="186"/>
      <c r="HOA31" s="186"/>
      <c r="HOB31" s="186"/>
      <c r="HOC31" s="186"/>
      <c r="HOD31" s="186"/>
      <c r="HOE31" s="186"/>
      <c r="HOF31" s="186"/>
      <c r="HOG31" s="186"/>
      <c r="HOH31" s="186"/>
      <c r="HOI31" s="186"/>
      <c r="HOJ31" s="186"/>
      <c r="HOK31" s="186"/>
      <c r="HOL31" s="186"/>
      <c r="HOM31" s="186"/>
      <c r="HON31" s="186"/>
      <c r="HOO31" s="186"/>
      <c r="HOP31" s="186"/>
      <c r="HOQ31" s="186"/>
      <c r="HOR31" s="186"/>
      <c r="HOS31" s="186"/>
      <c r="HOT31" s="186"/>
      <c r="HOU31" s="186"/>
      <c r="HOV31" s="186"/>
      <c r="HOW31" s="186"/>
      <c r="HOX31" s="186"/>
      <c r="HOY31" s="186"/>
      <c r="HOZ31" s="186"/>
      <c r="HPA31" s="186"/>
      <c r="HPB31" s="186"/>
      <c r="HPC31" s="186"/>
      <c r="HPD31" s="186"/>
      <c r="HPE31" s="186"/>
      <c r="HPF31" s="186"/>
      <c r="HPG31" s="186"/>
      <c r="HPH31" s="186"/>
      <c r="HPI31" s="186"/>
      <c r="HPJ31" s="186"/>
      <c r="HPK31" s="186"/>
      <c r="HPL31" s="186"/>
      <c r="HPM31" s="186"/>
      <c r="HPN31" s="186"/>
      <c r="HPO31" s="186"/>
      <c r="HPP31" s="186"/>
      <c r="HPQ31" s="186"/>
      <c r="HPR31" s="186"/>
      <c r="HPS31" s="186"/>
      <c r="HPT31" s="186"/>
      <c r="HPU31" s="186"/>
      <c r="HPV31" s="186"/>
      <c r="HPW31" s="186"/>
      <c r="HPX31" s="186"/>
      <c r="HPY31" s="186"/>
      <c r="HPZ31" s="186"/>
      <c r="HQA31" s="186"/>
      <c r="HQB31" s="186"/>
      <c r="HQC31" s="186"/>
      <c r="HQD31" s="186"/>
      <c r="HQE31" s="186"/>
      <c r="HQF31" s="186"/>
      <c r="HQG31" s="186"/>
      <c r="HQH31" s="186"/>
      <c r="HQI31" s="186"/>
      <c r="HQJ31" s="186"/>
      <c r="HQK31" s="186"/>
      <c r="HQL31" s="186"/>
      <c r="HQM31" s="186"/>
      <c r="HQN31" s="186"/>
      <c r="HQO31" s="186"/>
      <c r="HQP31" s="186"/>
      <c r="HQQ31" s="186"/>
      <c r="HQR31" s="186"/>
      <c r="HQS31" s="186"/>
      <c r="HQT31" s="186"/>
      <c r="HQU31" s="186"/>
      <c r="HQV31" s="186"/>
      <c r="HQW31" s="186"/>
      <c r="HQX31" s="186"/>
      <c r="HQY31" s="186"/>
      <c r="HQZ31" s="186"/>
      <c r="HRA31" s="186"/>
      <c r="HRB31" s="186"/>
      <c r="HRC31" s="186"/>
      <c r="HRD31" s="186"/>
      <c r="HRE31" s="186"/>
      <c r="HRF31" s="186"/>
      <c r="HRG31" s="186"/>
      <c r="HRH31" s="186"/>
      <c r="HRI31" s="186"/>
      <c r="HRJ31" s="186"/>
      <c r="HRK31" s="186"/>
      <c r="HRL31" s="186"/>
      <c r="HRM31" s="186"/>
      <c r="HRN31" s="186"/>
      <c r="HRO31" s="186"/>
      <c r="HRP31" s="186"/>
      <c r="HRQ31" s="186"/>
      <c r="HRR31" s="186"/>
      <c r="HRS31" s="186"/>
      <c r="HRT31" s="186"/>
      <c r="HRU31" s="186"/>
      <c r="HRV31" s="186"/>
      <c r="HRW31" s="186"/>
      <c r="HRX31" s="186"/>
      <c r="HRY31" s="186"/>
      <c r="HRZ31" s="186"/>
      <c r="HSA31" s="186"/>
      <c r="HSB31" s="186"/>
      <c r="HSC31" s="186"/>
      <c r="HSD31" s="186"/>
      <c r="HSE31" s="186"/>
      <c r="HSF31" s="186"/>
      <c r="HSG31" s="186"/>
      <c r="HSH31" s="186"/>
      <c r="HSI31" s="186"/>
      <c r="HSJ31" s="186"/>
      <c r="HSK31" s="186"/>
      <c r="HSL31" s="186"/>
      <c r="HSM31" s="186"/>
      <c r="HSN31" s="186"/>
      <c r="HSO31" s="186"/>
      <c r="HSP31" s="186"/>
      <c r="HSQ31" s="186"/>
      <c r="HSR31" s="186"/>
      <c r="HSS31" s="186"/>
      <c r="HST31" s="186"/>
      <c r="HSU31" s="186"/>
      <c r="HSV31" s="186"/>
      <c r="HSW31" s="186"/>
      <c r="HSX31" s="186"/>
      <c r="HSY31" s="186"/>
      <c r="HSZ31" s="186"/>
      <c r="HTA31" s="186"/>
      <c r="HTB31" s="186"/>
      <c r="HTC31" s="186"/>
      <c r="HTD31" s="186"/>
      <c r="HTE31" s="186"/>
      <c r="HTF31" s="186"/>
      <c r="HTG31" s="186"/>
      <c r="HTH31" s="186"/>
      <c r="HTI31" s="186"/>
      <c r="HTJ31" s="186"/>
      <c r="HTK31" s="186"/>
      <c r="HTL31" s="186"/>
      <c r="HTM31" s="186"/>
      <c r="HTN31" s="186"/>
      <c r="HTO31" s="186"/>
      <c r="HTP31" s="186"/>
      <c r="HTQ31" s="186"/>
      <c r="HTR31" s="186"/>
      <c r="HTS31" s="186"/>
      <c r="HTT31" s="186"/>
      <c r="HTU31" s="186"/>
      <c r="HTV31" s="186"/>
      <c r="HTW31" s="186"/>
      <c r="HTX31" s="186"/>
      <c r="HTY31" s="186"/>
      <c r="HTZ31" s="186"/>
      <c r="HUA31" s="186"/>
      <c r="HUB31" s="186"/>
      <c r="HUC31" s="186"/>
      <c r="HUD31" s="186"/>
      <c r="HUE31" s="186"/>
      <c r="HUF31" s="186"/>
      <c r="HUG31" s="186"/>
      <c r="HUH31" s="186"/>
      <c r="HUI31" s="186"/>
      <c r="HUJ31" s="186"/>
      <c r="HUK31" s="186"/>
      <c r="HUL31" s="186"/>
      <c r="HUM31" s="186"/>
      <c r="HUN31" s="186"/>
      <c r="HUO31" s="186"/>
      <c r="HUP31" s="186"/>
      <c r="HUQ31" s="186"/>
      <c r="HUR31" s="186"/>
      <c r="HUS31" s="186"/>
      <c r="HUT31" s="186"/>
      <c r="HUU31" s="186"/>
      <c r="HUV31" s="186"/>
      <c r="HUW31" s="186"/>
      <c r="HUX31" s="186"/>
      <c r="HUY31" s="186"/>
      <c r="HUZ31" s="186"/>
      <c r="HVA31" s="186"/>
      <c r="HVB31" s="186"/>
      <c r="HVC31" s="186"/>
      <c r="HVD31" s="186"/>
      <c r="HVE31" s="186"/>
      <c r="HVF31" s="186"/>
      <c r="HVG31" s="186"/>
      <c r="HVH31" s="186"/>
      <c r="HVI31" s="186"/>
      <c r="HVJ31" s="186"/>
      <c r="HVK31" s="186"/>
      <c r="HVL31" s="186"/>
      <c r="HVM31" s="186"/>
      <c r="HVN31" s="186"/>
      <c r="HVO31" s="186"/>
      <c r="HVP31" s="186"/>
      <c r="HVQ31" s="186"/>
      <c r="HVR31" s="186"/>
      <c r="HVS31" s="186"/>
      <c r="HVT31" s="186"/>
      <c r="HVU31" s="186"/>
      <c r="HVV31" s="186"/>
      <c r="HVW31" s="186"/>
      <c r="HVX31" s="186"/>
      <c r="HVY31" s="186"/>
      <c r="HVZ31" s="186"/>
      <c r="HWA31" s="186"/>
      <c r="HWB31" s="186"/>
      <c r="HWC31" s="186"/>
      <c r="HWD31" s="186"/>
      <c r="HWE31" s="186"/>
      <c r="HWF31" s="186"/>
      <c r="HWG31" s="186"/>
      <c r="HWH31" s="186"/>
      <c r="HWI31" s="186"/>
      <c r="HWJ31" s="186"/>
      <c r="HWK31" s="186"/>
      <c r="HWL31" s="186"/>
      <c r="HWM31" s="186"/>
      <c r="HWN31" s="186"/>
      <c r="HWO31" s="186"/>
      <c r="HWP31" s="186"/>
      <c r="HWQ31" s="186"/>
      <c r="HWR31" s="186"/>
      <c r="HWS31" s="186"/>
      <c r="HWT31" s="186"/>
      <c r="HWU31" s="186"/>
      <c r="HWV31" s="186"/>
      <c r="HWW31" s="186"/>
      <c r="HWX31" s="186"/>
      <c r="HWY31" s="186"/>
      <c r="HWZ31" s="186"/>
      <c r="HXA31" s="186"/>
      <c r="HXB31" s="186"/>
      <c r="HXC31" s="186"/>
      <c r="HXD31" s="186"/>
      <c r="HXE31" s="186"/>
      <c r="HXF31" s="186"/>
      <c r="HXG31" s="186"/>
      <c r="HXH31" s="186"/>
      <c r="HXI31" s="186"/>
      <c r="HXJ31" s="186"/>
      <c r="HXK31" s="186"/>
      <c r="HXL31" s="186"/>
      <c r="HXM31" s="186"/>
      <c r="HXN31" s="186"/>
      <c r="HXO31" s="186"/>
      <c r="HXP31" s="186"/>
      <c r="HXQ31" s="186"/>
      <c r="HXR31" s="186"/>
      <c r="HXS31" s="186"/>
      <c r="HXT31" s="186"/>
      <c r="HXU31" s="186"/>
      <c r="HXV31" s="186"/>
      <c r="HXW31" s="186"/>
      <c r="HXX31" s="186"/>
      <c r="HXY31" s="186"/>
      <c r="HXZ31" s="186"/>
      <c r="HYA31" s="186"/>
      <c r="HYB31" s="186"/>
      <c r="HYC31" s="186"/>
      <c r="HYD31" s="186"/>
      <c r="HYE31" s="186"/>
      <c r="HYF31" s="186"/>
      <c r="HYG31" s="186"/>
      <c r="HYH31" s="186"/>
      <c r="HYI31" s="186"/>
      <c r="HYJ31" s="186"/>
      <c r="HYK31" s="186"/>
      <c r="HYL31" s="186"/>
      <c r="HYM31" s="186"/>
      <c r="HYN31" s="186"/>
      <c r="HYO31" s="186"/>
      <c r="HYP31" s="186"/>
      <c r="HYQ31" s="186"/>
      <c r="HYR31" s="186"/>
      <c r="HYS31" s="186"/>
      <c r="HYT31" s="186"/>
      <c r="HYU31" s="186"/>
      <c r="HYV31" s="186"/>
      <c r="HYW31" s="186"/>
      <c r="HYX31" s="186"/>
      <c r="HYY31" s="186"/>
      <c r="HYZ31" s="186"/>
      <c r="HZA31" s="186"/>
      <c r="HZB31" s="186"/>
      <c r="HZC31" s="186"/>
      <c r="HZD31" s="186"/>
      <c r="HZE31" s="186"/>
      <c r="HZF31" s="186"/>
      <c r="HZG31" s="186"/>
      <c r="HZH31" s="186"/>
      <c r="HZI31" s="186"/>
      <c r="HZJ31" s="186"/>
      <c r="HZK31" s="186"/>
      <c r="HZL31" s="186"/>
      <c r="HZM31" s="186"/>
      <c r="HZN31" s="186"/>
      <c r="HZO31" s="186"/>
      <c r="HZP31" s="186"/>
      <c r="HZQ31" s="186"/>
      <c r="HZR31" s="186"/>
      <c r="HZS31" s="186"/>
      <c r="HZT31" s="186"/>
      <c r="HZU31" s="186"/>
      <c r="HZV31" s="186"/>
      <c r="HZW31" s="186"/>
      <c r="HZX31" s="186"/>
      <c r="HZY31" s="186"/>
      <c r="HZZ31" s="186"/>
      <c r="IAA31" s="186"/>
      <c r="IAB31" s="186"/>
      <c r="IAC31" s="186"/>
      <c r="IAD31" s="186"/>
      <c r="IAE31" s="186"/>
      <c r="IAF31" s="186"/>
      <c r="IAG31" s="186"/>
      <c r="IAH31" s="186"/>
      <c r="IAI31" s="186"/>
      <c r="IAJ31" s="186"/>
      <c r="IAK31" s="186"/>
      <c r="IAL31" s="186"/>
      <c r="IAM31" s="186"/>
      <c r="IAN31" s="186"/>
      <c r="IAO31" s="186"/>
      <c r="IAP31" s="186"/>
      <c r="IAQ31" s="186"/>
      <c r="IAR31" s="186"/>
      <c r="IAS31" s="186"/>
      <c r="IAT31" s="186"/>
      <c r="IAU31" s="186"/>
      <c r="IAV31" s="186"/>
      <c r="IAW31" s="186"/>
      <c r="IAX31" s="186"/>
      <c r="IAY31" s="186"/>
      <c r="IAZ31" s="186"/>
      <c r="IBA31" s="186"/>
      <c r="IBB31" s="186"/>
      <c r="IBC31" s="186"/>
      <c r="IBD31" s="186"/>
      <c r="IBE31" s="186"/>
      <c r="IBF31" s="186"/>
      <c r="IBG31" s="186"/>
      <c r="IBH31" s="186"/>
      <c r="IBI31" s="186"/>
      <c r="IBJ31" s="186"/>
      <c r="IBK31" s="186"/>
      <c r="IBL31" s="186"/>
      <c r="IBM31" s="186"/>
      <c r="IBN31" s="186"/>
      <c r="IBO31" s="186"/>
      <c r="IBP31" s="186"/>
      <c r="IBQ31" s="186"/>
      <c r="IBR31" s="186"/>
      <c r="IBS31" s="186"/>
      <c r="IBT31" s="186"/>
      <c r="IBU31" s="186"/>
      <c r="IBV31" s="186"/>
      <c r="IBW31" s="186"/>
      <c r="IBX31" s="186"/>
      <c r="IBY31" s="186"/>
      <c r="IBZ31" s="186"/>
      <c r="ICA31" s="186"/>
      <c r="ICB31" s="186"/>
      <c r="ICC31" s="186"/>
      <c r="ICD31" s="186"/>
      <c r="ICE31" s="186"/>
      <c r="ICF31" s="186"/>
      <c r="ICG31" s="186"/>
      <c r="ICH31" s="186"/>
      <c r="ICI31" s="186"/>
      <c r="ICJ31" s="186"/>
      <c r="ICK31" s="186"/>
      <c r="ICL31" s="186"/>
      <c r="ICM31" s="186"/>
      <c r="ICN31" s="186"/>
      <c r="ICO31" s="186"/>
      <c r="ICP31" s="186"/>
      <c r="ICQ31" s="186"/>
      <c r="ICR31" s="186"/>
      <c r="ICS31" s="186"/>
      <c r="ICT31" s="186"/>
      <c r="ICU31" s="186"/>
      <c r="ICV31" s="186"/>
      <c r="ICW31" s="186"/>
      <c r="ICX31" s="186"/>
      <c r="ICY31" s="186"/>
      <c r="ICZ31" s="186"/>
      <c r="IDA31" s="186"/>
      <c r="IDB31" s="186"/>
      <c r="IDC31" s="186"/>
      <c r="IDD31" s="186"/>
      <c r="IDE31" s="186"/>
      <c r="IDF31" s="186"/>
      <c r="IDG31" s="186"/>
      <c r="IDH31" s="186"/>
      <c r="IDI31" s="186"/>
      <c r="IDJ31" s="186"/>
      <c r="IDK31" s="186"/>
      <c r="IDL31" s="186"/>
      <c r="IDM31" s="186"/>
      <c r="IDN31" s="186"/>
      <c r="IDO31" s="186"/>
      <c r="IDP31" s="186"/>
      <c r="IDQ31" s="186"/>
      <c r="IDR31" s="186"/>
      <c r="IDS31" s="186"/>
      <c r="IDT31" s="186"/>
      <c r="IDU31" s="186"/>
      <c r="IDV31" s="186"/>
      <c r="IDW31" s="186"/>
      <c r="IDX31" s="186"/>
      <c r="IDY31" s="186"/>
      <c r="IDZ31" s="186"/>
      <c r="IEA31" s="186"/>
      <c r="IEB31" s="186"/>
      <c r="IEC31" s="186"/>
      <c r="IED31" s="186"/>
      <c r="IEE31" s="186"/>
      <c r="IEF31" s="186"/>
      <c r="IEG31" s="186"/>
      <c r="IEH31" s="186"/>
      <c r="IEI31" s="186"/>
      <c r="IEJ31" s="186"/>
      <c r="IEK31" s="186"/>
      <c r="IEL31" s="186"/>
      <c r="IEM31" s="186"/>
      <c r="IEN31" s="186"/>
      <c r="IEO31" s="186"/>
      <c r="IEP31" s="186"/>
      <c r="IEQ31" s="186"/>
      <c r="IER31" s="186"/>
      <c r="IES31" s="186"/>
      <c r="IET31" s="186"/>
      <c r="IEU31" s="186"/>
      <c r="IEV31" s="186"/>
      <c r="IEW31" s="186"/>
      <c r="IEX31" s="186"/>
      <c r="IEY31" s="186"/>
      <c r="IEZ31" s="186"/>
      <c r="IFA31" s="186"/>
      <c r="IFB31" s="186"/>
      <c r="IFC31" s="186"/>
      <c r="IFD31" s="186"/>
      <c r="IFE31" s="186"/>
      <c r="IFF31" s="186"/>
      <c r="IFG31" s="186"/>
      <c r="IFH31" s="186"/>
      <c r="IFI31" s="186"/>
      <c r="IFJ31" s="186"/>
      <c r="IFK31" s="186"/>
      <c r="IFL31" s="186"/>
      <c r="IFM31" s="186"/>
      <c r="IFN31" s="186"/>
      <c r="IFO31" s="186"/>
      <c r="IFP31" s="186"/>
      <c r="IFQ31" s="186"/>
      <c r="IFR31" s="186"/>
      <c r="IFS31" s="186"/>
      <c r="IFT31" s="186"/>
      <c r="IFU31" s="186"/>
      <c r="IFV31" s="186"/>
      <c r="IFW31" s="186"/>
      <c r="IFX31" s="186"/>
      <c r="IFY31" s="186"/>
      <c r="IFZ31" s="186"/>
      <c r="IGA31" s="186"/>
      <c r="IGB31" s="186"/>
      <c r="IGC31" s="186"/>
      <c r="IGD31" s="186"/>
      <c r="IGE31" s="186"/>
      <c r="IGF31" s="186"/>
      <c r="IGG31" s="186"/>
      <c r="IGH31" s="186"/>
      <c r="IGI31" s="186"/>
      <c r="IGJ31" s="186"/>
      <c r="IGK31" s="186"/>
      <c r="IGL31" s="186"/>
      <c r="IGM31" s="186"/>
      <c r="IGN31" s="186"/>
      <c r="IGO31" s="186"/>
      <c r="IGP31" s="186"/>
      <c r="IGQ31" s="186"/>
      <c r="IGR31" s="186"/>
      <c r="IGS31" s="186"/>
      <c r="IGT31" s="186"/>
      <c r="IGU31" s="186"/>
      <c r="IGV31" s="186"/>
      <c r="IGW31" s="186"/>
      <c r="IGX31" s="186"/>
      <c r="IGY31" s="186"/>
      <c r="IGZ31" s="186"/>
      <c r="IHA31" s="186"/>
      <c r="IHB31" s="186"/>
      <c r="IHC31" s="186"/>
      <c r="IHD31" s="186"/>
      <c r="IHE31" s="186"/>
      <c r="IHF31" s="186"/>
      <c r="IHG31" s="186"/>
      <c r="IHH31" s="186"/>
      <c r="IHI31" s="186"/>
      <c r="IHJ31" s="186"/>
      <c r="IHK31" s="186"/>
      <c r="IHL31" s="186"/>
      <c r="IHM31" s="186"/>
      <c r="IHN31" s="186"/>
      <c r="IHO31" s="186"/>
      <c r="IHP31" s="186"/>
      <c r="IHQ31" s="186"/>
      <c r="IHR31" s="186"/>
      <c r="IHS31" s="186"/>
      <c r="IHT31" s="186"/>
      <c r="IHU31" s="186"/>
      <c r="IHV31" s="186"/>
      <c r="IHW31" s="186"/>
      <c r="IHX31" s="186"/>
      <c r="IHY31" s="186"/>
      <c r="IHZ31" s="186"/>
      <c r="IIA31" s="186"/>
      <c r="IIB31" s="186"/>
      <c r="IIC31" s="186"/>
      <c r="IID31" s="186"/>
      <c r="IIE31" s="186"/>
      <c r="IIF31" s="186"/>
      <c r="IIG31" s="186"/>
      <c r="IIH31" s="186"/>
      <c r="III31" s="186"/>
      <c r="IIJ31" s="186"/>
      <c r="IIK31" s="186"/>
      <c r="IIL31" s="186"/>
      <c r="IIM31" s="186"/>
      <c r="IIN31" s="186"/>
      <c r="IIO31" s="186"/>
      <c r="IIP31" s="186"/>
      <c r="IIQ31" s="186"/>
      <c r="IIR31" s="186"/>
      <c r="IIS31" s="186"/>
      <c r="IIT31" s="186"/>
      <c r="IIU31" s="186"/>
      <c r="IIV31" s="186"/>
      <c r="IIW31" s="186"/>
      <c r="IIX31" s="186"/>
      <c r="IIY31" s="186"/>
      <c r="IIZ31" s="186"/>
      <c r="IJA31" s="186"/>
      <c r="IJB31" s="186"/>
      <c r="IJC31" s="186"/>
      <c r="IJD31" s="186"/>
      <c r="IJE31" s="186"/>
      <c r="IJF31" s="186"/>
      <c r="IJG31" s="186"/>
      <c r="IJH31" s="186"/>
      <c r="IJI31" s="186"/>
      <c r="IJJ31" s="186"/>
      <c r="IJK31" s="186"/>
      <c r="IJL31" s="186"/>
      <c r="IJM31" s="186"/>
      <c r="IJN31" s="186"/>
      <c r="IJO31" s="186"/>
      <c r="IJP31" s="186"/>
      <c r="IJQ31" s="186"/>
      <c r="IJR31" s="186"/>
      <c r="IJS31" s="186"/>
      <c r="IJT31" s="186"/>
      <c r="IJU31" s="186"/>
      <c r="IJV31" s="186"/>
      <c r="IJW31" s="186"/>
      <c r="IJX31" s="186"/>
      <c r="IJY31" s="186"/>
      <c r="IJZ31" s="186"/>
      <c r="IKA31" s="186"/>
      <c r="IKB31" s="186"/>
      <c r="IKC31" s="186"/>
      <c r="IKD31" s="186"/>
      <c r="IKE31" s="186"/>
      <c r="IKF31" s="186"/>
      <c r="IKG31" s="186"/>
      <c r="IKH31" s="186"/>
      <c r="IKI31" s="186"/>
      <c r="IKJ31" s="186"/>
      <c r="IKK31" s="186"/>
      <c r="IKL31" s="186"/>
      <c r="IKM31" s="186"/>
      <c r="IKN31" s="186"/>
      <c r="IKO31" s="186"/>
      <c r="IKP31" s="186"/>
      <c r="IKQ31" s="186"/>
      <c r="IKR31" s="186"/>
      <c r="IKS31" s="186"/>
      <c r="IKT31" s="186"/>
      <c r="IKU31" s="186"/>
      <c r="IKV31" s="186"/>
      <c r="IKW31" s="186"/>
      <c r="IKX31" s="186"/>
      <c r="IKY31" s="186"/>
      <c r="IKZ31" s="186"/>
      <c r="ILA31" s="186"/>
      <c r="ILB31" s="186"/>
      <c r="ILC31" s="186"/>
      <c r="ILD31" s="186"/>
      <c r="ILE31" s="186"/>
      <c r="ILF31" s="186"/>
      <c r="ILG31" s="186"/>
      <c r="ILH31" s="186"/>
      <c r="ILI31" s="186"/>
      <c r="ILJ31" s="186"/>
      <c r="ILK31" s="186"/>
      <c r="ILL31" s="186"/>
      <c r="ILM31" s="186"/>
      <c r="ILN31" s="186"/>
      <c r="ILO31" s="186"/>
      <c r="ILP31" s="186"/>
      <c r="ILQ31" s="186"/>
      <c r="ILR31" s="186"/>
      <c r="ILS31" s="186"/>
      <c r="ILT31" s="186"/>
      <c r="ILU31" s="186"/>
      <c r="ILV31" s="186"/>
      <c r="ILW31" s="186"/>
      <c r="ILX31" s="186"/>
      <c r="ILY31" s="186"/>
      <c r="ILZ31" s="186"/>
      <c r="IMA31" s="186"/>
      <c r="IMB31" s="186"/>
      <c r="IMC31" s="186"/>
      <c r="IMD31" s="186"/>
      <c r="IME31" s="186"/>
      <c r="IMF31" s="186"/>
      <c r="IMG31" s="186"/>
      <c r="IMH31" s="186"/>
      <c r="IMI31" s="186"/>
      <c r="IMJ31" s="186"/>
      <c r="IMK31" s="186"/>
      <c r="IML31" s="186"/>
      <c r="IMM31" s="186"/>
      <c r="IMN31" s="186"/>
      <c r="IMO31" s="186"/>
      <c r="IMP31" s="186"/>
      <c r="IMQ31" s="186"/>
      <c r="IMR31" s="186"/>
      <c r="IMS31" s="186"/>
      <c r="IMT31" s="186"/>
      <c r="IMU31" s="186"/>
      <c r="IMV31" s="186"/>
      <c r="IMW31" s="186"/>
      <c r="IMX31" s="186"/>
      <c r="IMY31" s="186"/>
      <c r="IMZ31" s="186"/>
      <c r="INA31" s="186"/>
      <c r="INB31" s="186"/>
      <c r="INC31" s="186"/>
      <c r="IND31" s="186"/>
      <c r="INE31" s="186"/>
      <c r="INF31" s="186"/>
      <c r="ING31" s="186"/>
      <c r="INH31" s="186"/>
      <c r="INI31" s="186"/>
      <c r="INJ31" s="186"/>
      <c r="INK31" s="186"/>
      <c r="INL31" s="186"/>
      <c r="INM31" s="186"/>
      <c r="INN31" s="186"/>
      <c r="INO31" s="186"/>
      <c r="INP31" s="186"/>
      <c r="INQ31" s="186"/>
      <c r="INR31" s="186"/>
      <c r="INS31" s="186"/>
      <c r="INT31" s="186"/>
      <c r="INU31" s="186"/>
      <c r="INV31" s="186"/>
      <c r="INW31" s="186"/>
      <c r="INX31" s="186"/>
      <c r="INY31" s="186"/>
      <c r="INZ31" s="186"/>
      <c r="IOA31" s="186"/>
      <c r="IOB31" s="186"/>
      <c r="IOC31" s="186"/>
      <c r="IOD31" s="186"/>
      <c r="IOE31" s="186"/>
      <c r="IOF31" s="186"/>
      <c r="IOG31" s="186"/>
      <c r="IOH31" s="186"/>
      <c r="IOI31" s="186"/>
      <c r="IOJ31" s="186"/>
      <c r="IOK31" s="186"/>
      <c r="IOL31" s="186"/>
      <c r="IOM31" s="186"/>
      <c r="ION31" s="186"/>
      <c r="IOO31" s="186"/>
      <c r="IOP31" s="186"/>
      <c r="IOQ31" s="186"/>
      <c r="IOR31" s="186"/>
      <c r="IOS31" s="186"/>
      <c r="IOT31" s="186"/>
      <c r="IOU31" s="186"/>
      <c r="IOV31" s="186"/>
      <c r="IOW31" s="186"/>
      <c r="IOX31" s="186"/>
      <c r="IOY31" s="186"/>
      <c r="IOZ31" s="186"/>
      <c r="IPA31" s="186"/>
      <c r="IPB31" s="186"/>
      <c r="IPC31" s="186"/>
      <c r="IPD31" s="186"/>
      <c r="IPE31" s="186"/>
      <c r="IPF31" s="186"/>
      <c r="IPG31" s="186"/>
      <c r="IPH31" s="186"/>
      <c r="IPI31" s="186"/>
      <c r="IPJ31" s="186"/>
      <c r="IPK31" s="186"/>
      <c r="IPL31" s="186"/>
      <c r="IPM31" s="186"/>
      <c r="IPN31" s="186"/>
      <c r="IPO31" s="186"/>
      <c r="IPP31" s="186"/>
      <c r="IPQ31" s="186"/>
      <c r="IPR31" s="186"/>
      <c r="IPS31" s="186"/>
      <c r="IPT31" s="186"/>
      <c r="IPU31" s="186"/>
      <c r="IPV31" s="186"/>
      <c r="IPW31" s="186"/>
      <c r="IPX31" s="186"/>
      <c r="IPY31" s="186"/>
      <c r="IPZ31" s="186"/>
      <c r="IQA31" s="186"/>
      <c r="IQB31" s="186"/>
      <c r="IQC31" s="186"/>
      <c r="IQD31" s="186"/>
      <c r="IQE31" s="186"/>
      <c r="IQF31" s="186"/>
      <c r="IQG31" s="186"/>
      <c r="IQH31" s="186"/>
      <c r="IQI31" s="186"/>
      <c r="IQJ31" s="186"/>
      <c r="IQK31" s="186"/>
      <c r="IQL31" s="186"/>
      <c r="IQM31" s="186"/>
      <c r="IQN31" s="186"/>
      <c r="IQO31" s="186"/>
      <c r="IQP31" s="186"/>
      <c r="IQQ31" s="186"/>
      <c r="IQR31" s="186"/>
      <c r="IQS31" s="186"/>
      <c r="IQT31" s="186"/>
      <c r="IQU31" s="186"/>
      <c r="IQV31" s="186"/>
      <c r="IQW31" s="186"/>
      <c r="IQX31" s="186"/>
      <c r="IQY31" s="186"/>
      <c r="IQZ31" s="186"/>
      <c r="IRA31" s="186"/>
      <c r="IRB31" s="186"/>
      <c r="IRC31" s="186"/>
      <c r="IRD31" s="186"/>
      <c r="IRE31" s="186"/>
      <c r="IRF31" s="186"/>
      <c r="IRG31" s="186"/>
      <c r="IRH31" s="186"/>
      <c r="IRI31" s="186"/>
      <c r="IRJ31" s="186"/>
      <c r="IRK31" s="186"/>
      <c r="IRL31" s="186"/>
      <c r="IRM31" s="186"/>
      <c r="IRN31" s="186"/>
      <c r="IRO31" s="186"/>
      <c r="IRP31" s="186"/>
      <c r="IRQ31" s="186"/>
      <c r="IRR31" s="186"/>
      <c r="IRS31" s="186"/>
      <c r="IRT31" s="186"/>
      <c r="IRU31" s="186"/>
      <c r="IRV31" s="186"/>
      <c r="IRW31" s="186"/>
      <c r="IRX31" s="186"/>
      <c r="IRY31" s="186"/>
      <c r="IRZ31" s="186"/>
      <c r="ISA31" s="186"/>
      <c r="ISB31" s="186"/>
      <c r="ISC31" s="186"/>
      <c r="ISD31" s="186"/>
      <c r="ISE31" s="186"/>
      <c r="ISF31" s="186"/>
      <c r="ISG31" s="186"/>
      <c r="ISH31" s="186"/>
      <c r="ISI31" s="186"/>
      <c r="ISJ31" s="186"/>
      <c r="ISK31" s="186"/>
      <c r="ISL31" s="186"/>
      <c r="ISM31" s="186"/>
      <c r="ISN31" s="186"/>
      <c r="ISO31" s="186"/>
      <c r="ISP31" s="186"/>
      <c r="ISQ31" s="186"/>
      <c r="ISR31" s="186"/>
      <c r="ISS31" s="186"/>
      <c r="IST31" s="186"/>
      <c r="ISU31" s="186"/>
      <c r="ISV31" s="186"/>
      <c r="ISW31" s="186"/>
      <c r="ISX31" s="186"/>
      <c r="ISY31" s="186"/>
      <c r="ISZ31" s="186"/>
      <c r="ITA31" s="186"/>
      <c r="ITB31" s="186"/>
      <c r="ITC31" s="186"/>
      <c r="ITD31" s="186"/>
      <c r="ITE31" s="186"/>
      <c r="ITF31" s="186"/>
      <c r="ITG31" s="186"/>
      <c r="ITH31" s="186"/>
      <c r="ITI31" s="186"/>
      <c r="ITJ31" s="186"/>
      <c r="ITK31" s="186"/>
      <c r="ITL31" s="186"/>
      <c r="ITM31" s="186"/>
      <c r="ITN31" s="186"/>
      <c r="ITO31" s="186"/>
      <c r="ITP31" s="186"/>
      <c r="ITQ31" s="186"/>
      <c r="ITR31" s="186"/>
      <c r="ITS31" s="186"/>
      <c r="ITT31" s="186"/>
      <c r="ITU31" s="186"/>
      <c r="ITV31" s="186"/>
      <c r="ITW31" s="186"/>
      <c r="ITX31" s="186"/>
      <c r="ITY31" s="186"/>
      <c r="ITZ31" s="186"/>
      <c r="IUA31" s="186"/>
      <c r="IUB31" s="186"/>
      <c r="IUC31" s="186"/>
      <c r="IUD31" s="186"/>
      <c r="IUE31" s="186"/>
      <c r="IUF31" s="186"/>
      <c r="IUG31" s="186"/>
      <c r="IUH31" s="186"/>
      <c r="IUI31" s="186"/>
      <c r="IUJ31" s="186"/>
      <c r="IUK31" s="186"/>
      <c r="IUL31" s="186"/>
      <c r="IUM31" s="186"/>
      <c r="IUN31" s="186"/>
      <c r="IUO31" s="186"/>
      <c r="IUP31" s="186"/>
      <c r="IUQ31" s="186"/>
      <c r="IUR31" s="186"/>
      <c r="IUS31" s="186"/>
      <c r="IUT31" s="186"/>
      <c r="IUU31" s="186"/>
      <c r="IUV31" s="186"/>
      <c r="IUW31" s="186"/>
      <c r="IUX31" s="186"/>
      <c r="IUY31" s="186"/>
      <c r="IUZ31" s="186"/>
      <c r="IVA31" s="186"/>
      <c r="IVB31" s="186"/>
      <c r="IVC31" s="186"/>
      <c r="IVD31" s="186"/>
      <c r="IVE31" s="186"/>
      <c r="IVF31" s="186"/>
      <c r="IVG31" s="186"/>
      <c r="IVH31" s="186"/>
      <c r="IVI31" s="186"/>
      <c r="IVJ31" s="186"/>
      <c r="IVK31" s="186"/>
      <c r="IVL31" s="186"/>
      <c r="IVM31" s="186"/>
      <c r="IVN31" s="186"/>
      <c r="IVO31" s="186"/>
      <c r="IVP31" s="186"/>
      <c r="IVQ31" s="186"/>
      <c r="IVR31" s="186"/>
      <c r="IVS31" s="186"/>
      <c r="IVT31" s="186"/>
      <c r="IVU31" s="186"/>
      <c r="IVV31" s="186"/>
      <c r="IVW31" s="186"/>
      <c r="IVX31" s="186"/>
      <c r="IVY31" s="186"/>
      <c r="IVZ31" s="186"/>
      <c r="IWA31" s="186"/>
      <c r="IWB31" s="186"/>
      <c r="IWC31" s="186"/>
      <c r="IWD31" s="186"/>
      <c r="IWE31" s="186"/>
      <c r="IWF31" s="186"/>
      <c r="IWG31" s="186"/>
      <c r="IWH31" s="186"/>
      <c r="IWI31" s="186"/>
      <c r="IWJ31" s="186"/>
      <c r="IWK31" s="186"/>
      <c r="IWL31" s="186"/>
      <c r="IWM31" s="186"/>
      <c r="IWN31" s="186"/>
      <c r="IWO31" s="186"/>
      <c r="IWP31" s="186"/>
      <c r="IWQ31" s="186"/>
      <c r="IWR31" s="186"/>
      <c r="IWS31" s="186"/>
      <c r="IWT31" s="186"/>
      <c r="IWU31" s="186"/>
      <c r="IWV31" s="186"/>
      <c r="IWW31" s="186"/>
      <c r="IWX31" s="186"/>
      <c r="IWY31" s="186"/>
      <c r="IWZ31" s="186"/>
      <c r="IXA31" s="186"/>
      <c r="IXB31" s="186"/>
      <c r="IXC31" s="186"/>
      <c r="IXD31" s="186"/>
      <c r="IXE31" s="186"/>
      <c r="IXF31" s="186"/>
      <c r="IXG31" s="186"/>
      <c r="IXH31" s="186"/>
      <c r="IXI31" s="186"/>
      <c r="IXJ31" s="186"/>
      <c r="IXK31" s="186"/>
      <c r="IXL31" s="186"/>
      <c r="IXM31" s="186"/>
      <c r="IXN31" s="186"/>
      <c r="IXO31" s="186"/>
      <c r="IXP31" s="186"/>
      <c r="IXQ31" s="186"/>
      <c r="IXR31" s="186"/>
      <c r="IXS31" s="186"/>
      <c r="IXT31" s="186"/>
      <c r="IXU31" s="186"/>
      <c r="IXV31" s="186"/>
      <c r="IXW31" s="186"/>
      <c r="IXX31" s="186"/>
      <c r="IXY31" s="186"/>
      <c r="IXZ31" s="186"/>
      <c r="IYA31" s="186"/>
      <c r="IYB31" s="186"/>
      <c r="IYC31" s="186"/>
      <c r="IYD31" s="186"/>
      <c r="IYE31" s="186"/>
      <c r="IYF31" s="186"/>
      <c r="IYG31" s="186"/>
      <c r="IYH31" s="186"/>
      <c r="IYI31" s="186"/>
      <c r="IYJ31" s="186"/>
      <c r="IYK31" s="186"/>
      <c r="IYL31" s="186"/>
      <c r="IYM31" s="186"/>
      <c r="IYN31" s="186"/>
      <c r="IYO31" s="186"/>
      <c r="IYP31" s="186"/>
      <c r="IYQ31" s="186"/>
      <c r="IYR31" s="186"/>
      <c r="IYS31" s="186"/>
      <c r="IYT31" s="186"/>
      <c r="IYU31" s="186"/>
      <c r="IYV31" s="186"/>
      <c r="IYW31" s="186"/>
      <c r="IYX31" s="186"/>
      <c r="IYY31" s="186"/>
      <c r="IYZ31" s="186"/>
      <c r="IZA31" s="186"/>
      <c r="IZB31" s="186"/>
      <c r="IZC31" s="186"/>
      <c r="IZD31" s="186"/>
      <c r="IZE31" s="186"/>
      <c r="IZF31" s="186"/>
      <c r="IZG31" s="186"/>
      <c r="IZH31" s="186"/>
      <c r="IZI31" s="186"/>
      <c r="IZJ31" s="186"/>
      <c r="IZK31" s="186"/>
      <c r="IZL31" s="186"/>
      <c r="IZM31" s="186"/>
      <c r="IZN31" s="186"/>
      <c r="IZO31" s="186"/>
      <c r="IZP31" s="186"/>
      <c r="IZQ31" s="186"/>
      <c r="IZR31" s="186"/>
      <c r="IZS31" s="186"/>
      <c r="IZT31" s="186"/>
      <c r="IZU31" s="186"/>
      <c r="IZV31" s="186"/>
      <c r="IZW31" s="186"/>
      <c r="IZX31" s="186"/>
      <c r="IZY31" s="186"/>
      <c r="IZZ31" s="186"/>
      <c r="JAA31" s="186"/>
      <c r="JAB31" s="186"/>
      <c r="JAC31" s="186"/>
      <c r="JAD31" s="186"/>
      <c r="JAE31" s="186"/>
      <c r="JAF31" s="186"/>
      <c r="JAG31" s="186"/>
      <c r="JAH31" s="186"/>
      <c r="JAI31" s="186"/>
      <c r="JAJ31" s="186"/>
      <c r="JAK31" s="186"/>
      <c r="JAL31" s="186"/>
      <c r="JAM31" s="186"/>
      <c r="JAN31" s="186"/>
      <c r="JAO31" s="186"/>
      <c r="JAP31" s="186"/>
      <c r="JAQ31" s="186"/>
      <c r="JAR31" s="186"/>
      <c r="JAS31" s="186"/>
      <c r="JAT31" s="186"/>
      <c r="JAU31" s="186"/>
      <c r="JAV31" s="186"/>
      <c r="JAW31" s="186"/>
      <c r="JAX31" s="186"/>
      <c r="JAY31" s="186"/>
      <c r="JAZ31" s="186"/>
      <c r="JBA31" s="186"/>
      <c r="JBB31" s="186"/>
      <c r="JBC31" s="186"/>
      <c r="JBD31" s="186"/>
      <c r="JBE31" s="186"/>
      <c r="JBF31" s="186"/>
      <c r="JBG31" s="186"/>
      <c r="JBH31" s="186"/>
      <c r="JBI31" s="186"/>
      <c r="JBJ31" s="186"/>
      <c r="JBK31" s="186"/>
      <c r="JBL31" s="186"/>
      <c r="JBM31" s="186"/>
      <c r="JBN31" s="186"/>
      <c r="JBO31" s="186"/>
      <c r="JBP31" s="186"/>
      <c r="JBQ31" s="186"/>
      <c r="JBR31" s="186"/>
      <c r="JBS31" s="186"/>
      <c r="JBT31" s="186"/>
      <c r="JBU31" s="186"/>
      <c r="JBV31" s="186"/>
      <c r="JBW31" s="186"/>
      <c r="JBX31" s="186"/>
      <c r="JBY31" s="186"/>
      <c r="JBZ31" s="186"/>
      <c r="JCA31" s="186"/>
      <c r="JCB31" s="186"/>
      <c r="JCC31" s="186"/>
      <c r="JCD31" s="186"/>
      <c r="JCE31" s="186"/>
      <c r="JCF31" s="186"/>
      <c r="JCG31" s="186"/>
      <c r="JCH31" s="186"/>
      <c r="JCI31" s="186"/>
      <c r="JCJ31" s="186"/>
      <c r="JCK31" s="186"/>
      <c r="JCL31" s="186"/>
      <c r="JCM31" s="186"/>
      <c r="JCN31" s="186"/>
      <c r="JCO31" s="186"/>
      <c r="JCP31" s="186"/>
      <c r="JCQ31" s="186"/>
      <c r="JCR31" s="186"/>
      <c r="JCS31" s="186"/>
      <c r="JCT31" s="186"/>
      <c r="JCU31" s="186"/>
      <c r="JCV31" s="186"/>
      <c r="JCW31" s="186"/>
      <c r="JCX31" s="186"/>
      <c r="JCY31" s="186"/>
      <c r="JCZ31" s="186"/>
      <c r="JDA31" s="186"/>
      <c r="JDB31" s="186"/>
      <c r="JDC31" s="186"/>
      <c r="JDD31" s="186"/>
      <c r="JDE31" s="186"/>
      <c r="JDF31" s="186"/>
      <c r="JDG31" s="186"/>
      <c r="JDH31" s="186"/>
      <c r="JDI31" s="186"/>
      <c r="JDJ31" s="186"/>
      <c r="JDK31" s="186"/>
      <c r="JDL31" s="186"/>
      <c r="JDM31" s="186"/>
      <c r="JDN31" s="186"/>
      <c r="JDO31" s="186"/>
      <c r="JDP31" s="186"/>
      <c r="JDQ31" s="186"/>
      <c r="JDR31" s="186"/>
      <c r="JDS31" s="186"/>
      <c r="JDT31" s="186"/>
      <c r="JDU31" s="186"/>
      <c r="JDV31" s="186"/>
      <c r="JDW31" s="186"/>
      <c r="JDX31" s="186"/>
      <c r="JDY31" s="186"/>
      <c r="JDZ31" s="186"/>
      <c r="JEA31" s="186"/>
      <c r="JEB31" s="186"/>
      <c r="JEC31" s="186"/>
      <c r="JED31" s="186"/>
      <c r="JEE31" s="186"/>
      <c r="JEF31" s="186"/>
      <c r="JEG31" s="186"/>
      <c r="JEH31" s="186"/>
      <c r="JEI31" s="186"/>
      <c r="JEJ31" s="186"/>
      <c r="JEK31" s="186"/>
      <c r="JEL31" s="186"/>
      <c r="JEM31" s="186"/>
      <c r="JEN31" s="186"/>
      <c r="JEO31" s="186"/>
      <c r="JEP31" s="186"/>
      <c r="JEQ31" s="186"/>
      <c r="JER31" s="186"/>
      <c r="JES31" s="186"/>
      <c r="JET31" s="186"/>
      <c r="JEU31" s="186"/>
      <c r="JEV31" s="186"/>
      <c r="JEW31" s="186"/>
      <c r="JEX31" s="186"/>
      <c r="JEY31" s="186"/>
      <c r="JEZ31" s="186"/>
      <c r="JFA31" s="186"/>
      <c r="JFB31" s="186"/>
      <c r="JFC31" s="186"/>
      <c r="JFD31" s="186"/>
      <c r="JFE31" s="186"/>
      <c r="JFF31" s="186"/>
      <c r="JFG31" s="186"/>
      <c r="JFH31" s="186"/>
      <c r="JFI31" s="186"/>
      <c r="JFJ31" s="186"/>
      <c r="JFK31" s="186"/>
      <c r="JFL31" s="186"/>
      <c r="JFM31" s="186"/>
      <c r="JFN31" s="186"/>
      <c r="JFO31" s="186"/>
      <c r="JFP31" s="186"/>
      <c r="JFQ31" s="186"/>
      <c r="JFR31" s="186"/>
      <c r="JFS31" s="186"/>
      <c r="JFT31" s="186"/>
      <c r="JFU31" s="186"/>
      <c r="JFV31" s="186"/>
      <c r="JFW31" s="186"/>
      <c r="JFX31" s="186"/>
      <c r="JFY31" s="186"/>
      <c r="JFZ31" s="186"/>
      <c r="JGA31" s="186"/>
      <c r="JGB31" s="186"/>
      <c r="JGC31" s="186"/>
      <c r="JGD31" s="186"/>
      <c r="JGE31" s="186"/>
      <c r="JGF31" s="186"/>
      <c r="JGG31" s="186"/>
      <c r="JGH31" s="186"/>
      <c r="JGI31" s="186"/>
      <c r="JGJ31" s="186"/>
      <c r="JGK31" s="186"/>
      <c r="JGL31" s="186"/>
      <c r="JGM31" s="186"/>
      <c r="JGN31" s="186"/>
      <c r="JGO31" s="186"/>
      <c r="JGP31" s="186"/>
      <c r="JGQ31" s="186"/>
      <c r="JGR31" s="186"/>
      <c r="JGS31" s="186"/>
      <c r="JGT31" s="186"/>
      <c r="JGU31" s="186"/>
      <c r="JGV31" s="186"/>
      <c r="JGW31" s="186"/>
      <c r="JGX31" s="186"/>
      <c r="JGY31" s="186"/>
      <c r="JGZ31" s="186"/>
      <c r="JHA31" s="186"/>
      <c r="JHB31" s="186"/>
      <c r="JHC31" s="186"/>
      <c r="JHD31" s="186"/>
      <c r="JHE31" s="186"/>
      <c r="JHF31" s="186"/>
      <c r="JHG31" s="186"/>
      <c r="JHH31" s="186"/>
      <c r="JHI31" s="186"/>
      <c r="JHJ31" s="186"/>
      <c r="JHK31" s="186"/>
      <c r="JHL31" s="186"/>
      <c r="JHM31" s="186"/>
      <c r="JHN31" s="186"/>
      <c r="JHO31" s="186"/>
      <c r="JHP31" s="186"/>
      <c r="JHQ31" s="186"/>
      <c r="JHR31" s="186"/>
      <c r="JHS31" s="186"/>
      <c r="JHT31" s="186"/>
      <c r="JHU31" s="186"/>
      <c r="JHV31" s="186"/>
      <c r="JHW31" s="186"/>
      <c r="JHX31" s="186"/>
      <c r="JHY31" s="186"/>
      <c r="JHZ31" s="186"/>
      <c r="JIA31" s="186"/>
      <c r="JIB31" s="186"/>
      <c r="JIC31" s="186"/>
      <c r="JID31" s="186"/>
      <c r="JIE31" s="186"/>
      <c r="JIF31" s="186"/>
      <c r="JIG31" s="186"/>
      <c r="JIH31" s="186"/>
      <c r="JII31" s="186"/>
      <c r="JIJ31" s="186"/>
      <c r="JIK31" s="186"/>
      <c r="JIL31" s="186"/>
      <c r="JIM31" s="186"/>
      <c r="JIN31" s="186"/>
      <c r="JIO31" s="186"/>
      <c r="JIP31" s="186"/>
      <c r="JIQ31" s="186"/>
      <c r="JIR31" s="186"/>
      <c r="JIS31" s="186"/>
      <c r="JIT31" s="186"/>
      <c r="JIU31" s="186"/>
      <c r="JIV31" s="186"/>
      <c r="JIW31" s="186"/>
      <c r="JIX31" s="186"/>
      <c r="JIY31" s="186"/>
      <c r="JIZ31" s="186"/>
      <c r="JJA31" s="186"/>
      <c r="JJB31" s="186"/>
      <c r="JJC31" s="186"/>
      <c r="JJD31" s="186"/>
      <c r="JJE31" s="186"/>
      <c r="JJF31" s="186"/>
      <c r="JJG31" s="186"/>
      <c r="JJH31" s="186"/>
      <c r="JJI31" s="186"/>
      <c r="JJJ31" s="186"/>
      <c r="JJK31" s="186"/>
      <c r="JJL31" s="186"/>
      <c r="JJM31" s="186"/>
      <c r="JJN31" s="186"/>
      <c r="JJO31" s="186"/>
      <c r="JJP31" s="186"/>
      <c r="JJQ31" s="186"/>
      <c r="JJR31" s="186"/>
      <c r="JJS31" s="186"/>
      <c r="JJT31" s="186"/>
      <c r="JJU31" s="186"/>
      <c r="JJV31" s="186"/>
      <c r="JJW31" s="186"/>
      <c r="JJX31" s="186"/>
      <c r="JJY31" s="186"/>
      <c r="JJZ31" s="186"/>
      <c r="JKA31" s="186"/>
      <c r="JKB31" s="186"/>
      <c r="JKC31" s="186"/>
      <c r="JKD31" s="186"/>
      <c r="JKE31" s="186"/>
      <c r="JKF31" s="186"/>
      <c r="JKG31" s="186"/>
      <c r="JKH31" s="186"/>
      <c r="JKI31" s="186"/>
      <c r="JKJ31" s="186"/>
      <c r="JKK31" s="186"/>
      <c r="JKL31" s="186"/>
      <c r="JKM31" s="186"/>
      <c r="JKN31" s="186"/>
      <c r="JKO31" s="186"/>
      <c r="JKP31" s="186"/>
      <c r="JKQ31" s="186"/>
      <c r="JKR31" s="186"/>
      <c r="JKS31" s="186"/>
      <c r="JKT31" s="186"/>
      <c r="JKU31" s="186"/>
      <c r="JKV31" s="186"/>
      <c r="JKW31" s="186"/>
      <c r="JKX31" s="186"/>
      <c r="JKY31" s="186"/>
      <c r="JKZ31" s="186"/>
      <c r="JLA31" s="186"/>
      <c r="JLB31" s="186"/>
      <c r="JLC31" s="186"/>
      <c r="JLD31" s="186"/>
      <c r="JLE31" s="186"/>
      <c r="JLF31" s="186"/>
      <c r="JLG31" s="186"/>
      <c r="JLH31" s="186"/>
      <c r="JLI31" s="186"/>
      <c r="JLJ31" s="186"/>
      <c r="JLK31" s="186"/>
      <c r="JLL31" s="186"/>
      <c r="JLM31" s="186"/>
      <c r="JLN31" s="186"/>
      <c r="JLO31" s="186"/>
      <c r="JLP31" s="186"/>
      <c r="JLQ31" s="186"/>
      <c r="JLR31" s="186"/>
      <c r="JLS31" s="186"/>
      <c r="JLT31" s="186"/>
      <c r="JLU31" s="186"/>
      <c r="JLV31" s="186"/>
      <c r="JLW31" s="186"/>
      <c r="JLX31" s="186"/>
      <c r="JLY31" s="186"/>
      <c r="JLZ31" s="186"/>
      <c r="JMA31" s="186"/>
      <c r="JMB31" s="186"/>
      <c r="JMC31" s="186"/>
      <c r="JMD31" s="186"/>
      <c r="JME31" s="186"/>
      <c r="JMF31" s="186"/>
      <c r="JMG31" s="186"/>
      <c r="JMH31" s="186"/>
      <c r="JMI31" s="186"/>
      <c r="JMJ31" s="186"/>
      <c r="JMK31" s="186"/>
      <c r="JML31" s="186"/>
      <c r="JMM31" s="186"/>
      <c r="JMN31" s="186"/>
      <c r="JMO31" s="186"/>
      <c r="JMP31" s="186"/>
      <c r="JMQ31" s="186"/>
      <c r="JMR31" s="186"/>
      <c r="JMS31" s="186"/>
      <c r="JMT31" s="186"/>
      <c r="JMU31" s="186"/>
      <c r="JMV31" s="186"/>
      <c r="JMW31" s="186"/>
      <c r="JMX31" s="186"/>
      <c r="JMY31" s="186"/>
      <c r="JMZ31" s="186"/>
      <c r="JNA31" s="186"/>
      <c r="JNB31" s="186"/>
      <c r="JNC31" s="186"/>
      <c r="JND31" s="186"/>
      <c r="JNE31" s="186"/>
      <c r="JNF31" s="186"/>
      <c r="JNG31" s="186"/>
      <c r="JNH31" s="186"/>
      <c r="JNI31" s="186"/>
      <c r="JNJ31" s="186"/>
      <c r="JNK31" s="186"/>
      <c r="JNL31" s="186"/>
      <c r="JNM31" s="186"/>
      <c r="JNN31" s="186"/>
      <c r="JNO31" s="186"/>
      <c r="JNP31" s="186"/>
      <c r="JNQ31" s="186"/>
      <c r="JNR31" s="186"/>
      <c r="JNS31" s="186"/>
      <c r="JNT31" s="186"/>
      <c r="JNU31" s="186"/>
      <c r="JNV31" s="186"/>
      <c r="JNW31" s="186"/>
      <c r="JNX31" s="186"/>
      <c r="JNY31" s="186"/>
      <c r="JNZ31" s="186"/>
      <c r="JOA31" s="186"/>
      <c r="JOB31" s="186"/>
      <c r="JOC31" s="186"/>
      <c r="JOD31" s="186"/>
      <c r="JOE31" s="186"/>
      <c r="JOF31" s="186"/>
      <c r="JOG31" s="186"/>
      <c r="JOH31" s="186"/>
      <c r="JOI31" s="186"/>
      <c r="JOJ31" s="186"/>
      <c r="JOK31" s="186"/>
      <c r="JOL31" s="186"/>
      <c r="JOM31" s="186"/>
      <c r="JON31" s="186"/>
      <c r="JOO31" s="186"/>
      <c r="JOP31" s="186"/>
      <c r="JOQ31" s="186"/>
      <c r="JOR31" s="186"/>
      <c r="JOS31" s="186"/>
      <c r="JOT31" s="186"/>
      <c r="JOU31" s="186"/>
      <c r="JOV31" s="186"/>
      <c r="JOW31" s="186"/>
      <c r="JOX31" s="186"/>
      <c r="JOY31" s="186"/>
      <c r="JOZ31" s="186"/>
      <c r="JPA31" s="186"/>
      <c r="JPB31" s="186"/>
      <c r="JPC31" s="186"/>
      <c r="JPD31" s="186"/>
      <c r="JPE31" s="186"/>
      <c r="JPF31" s="186"/>
      <c r="JPG31" s="186"/>
      <c r="JPH31" s="186"/>
      <c r="JPI31" s="186"/>
      <c r="JPJ31" s="186"/>
      <c r="JPK31" s="186"/>
      <c r="JPL31" s="186"/>
      <c r="JPM31" s="186"/>
      <c r="JPN31" s="186"/>
      <c r="JPO31" s="186"/>
      <c r="JPP31" s="186"/>
      <c r="JPQ31" s="186"/>
      <c r="JPR31" s="186"/>
      <c r="JPS31" s="186"/>
      <c r="JPT31" s="186"/>
      <c r="JPU31" s="186"/>
      <c r="JPV31" s="186"/>
      <c r="JPW31" s="186"/>
      <c r="JPX31" s="186"/>
      <c r="JPY31" s="186"/>
      <c r="JPZ31" s="186"/>
      <c r="JQA31" s="186"/>
      <c r="JQB31" s="186"/>
      <c r="JQC31" s="186"/>
      <c r="JQD31" s="186"/>
      <c r="JQE31" s="186"/>
      <c r="JQF31" s="186"/>
      <c r="JQG31" s="186"/>
      <c r="JQH31" s="186"/>
      <c r="JQI31" s="186"/>
      <c r="JQJ31" s="186"/>
      <c r="JQK31" s="186"/>
      <c r="JQL31" s="186"/>
      <c r="JQM31" s="186"/>
      <c r="JQN31" s="186"/>
      <c r="JQO31" s="186"/>
      <c r="JQP31" s="186"/>
      <c r="JQQ31" s="186"/>
      <c r="JQR31" s="186"/>
      <c r="JQS31" s="186"/>
      <c r="JQT31" s="186"/>
      <c r="JQU31" s="186"/>
      <c r="JQV31" s="186"/>
      <c r="JQW31" s="186"/>
      <c r="JQX31" s="186"/>
      <c r="JQY31" s="186"/>
      <c r="JQZ31" s="186"/>
      <c r="JRA31" s="186"/>
      <c r="JRB31" s="186"/>
      <c r="JRC31" s="186"/>
      <c r="JRD31" s="186"/>
      <c r="JRE31" s="186"/>
      <c r="JRF31" s="186"/>
      <c r="JRG31" s="186"/>
      <c r="JRH31" s="186"/>
      <c r="JRI31" s="186"/>
      <c r="JRJ31" s="186"/>
      <c r="JRK31" s="186"/>
      <c r="JRL31" s="186"/>
      <c r="JRM31" s="186"/>
      <c r="JRN31" s="186"/>
      <c r="JRO31" s="186"/>
      <c r="JRP31" s="186"/>
      <c r="JRQ31" s="186"/>
      <c r="JRR31" s="186"/>
      <c r="JRS31" s="186"/>
      <c r="JRT31" s="186"/>
      <c r="JRU31" s="186"/>
      <c r="JRV31" s="186"/>
      <c r="JRW31" s="186"/>
      <c r="JRX31" s="186"/>
      <c r="JRY31" s="186"/>
      <c r="JRZ31" s="186"/>
      <c r="JSA31" s="186"/>
      <c r="JSB31" s="186"/>
      <c r="JSC31" s="186"/>
      <c r="JSD31" s="186"/>
      <c r="JSE31" s="186"/>
      <c r="JSF31" s="186"/>
      <c r="JSG31" s="186"/>
      <c r="JSH31" s="186"/>
      <c r="JSI31" s="186"/>
      <c r="JSJ31" s="186"/>
      <c r="JSK31" s="186"/>
      <c r="JSL31" s="186"/>
      <c r="JSM31" s="186"/>
      <c r="JSN31" s="186"/>
      <c r="JSO31" s="186"/>
      <c r="JSP31" s="186"/>
      <c r="JSQ31" s="186"/>
      <c r="JSR31" s="186"/>
      <c r="JSS31" s="186"/>
      <c r="JST31" s="186"/>
      <c r="JSU31" s="186"/>
      <c r="JSV31" s="186"/>
      <c r="JSW31" s="186"/>
      <c r="JSX31" s="186"/>
      <c r="JSY31" s="186"/>
      <c r="JSZ31" s="186"/>
      <c r="JTA31" s="186"/>
      <c r="JTB31" s="186"/>
      <c r="JTC31" s="186"/>
      <c r="JTD31" s="186"/>
      <c r="JTE31" s="186"/>
      <c r="JTF31" s="186"/>
      <c r="JTG31" s="186"/>
      <c r="JTH31" s="186"/>
      <c r="JTI31" s="186"/>
      <c r="JTJ31" s="186"/>
      <c r="JTK31" s="186"/>
      <c r="JTL31" s="186"/>
      <c r="JTM31" s="186"/>
      <c r="JTN31" s="186"/>
      <c r="JTO31" s="186"/>
      <c r="JTP31" s="186"/>
      <c r="JTQ31" s="186"/>
      <c r="JTR31" s="186"/>
      <c r="JTS31" s="186"/>
      <c r="JTT31" s="186"/>
      <c r="JTU31" s="186"/>
      <c r="JTV31" s="186"/>
      <c r="JTW31" s="186"/>
      <c r="JTX31" s="186"/>
      <c r="JTY31" s="186"/>
      <c r="JTZ31" s="186"/>
      <c r="JUA31" s="186"/>
      <c r="JUB31" s="186"/>
      <c r="JUC31" s="186"/>
      <c r="JUD31" s="186"/>
      <c r="JUE31" s="186"/>
      <c r="JUF31" s="186"/>
      <c r="JUG31" s="186"/>
      <c r="JUH31" s="186"/>
      <c r="JUI31" s="186"/>
      <c r="JUJ31" s="186"/>
      <c r="JUK31" s="186"/>
      <c r="JUL31" s="186"/>
      <c r="JUM31" s="186"/>
      <c r="JUN31" s="186"/>
      <c r="JUO31" s="186"/>
      <c r="JUP31" s="186"/>
      <c r="JUQ31" s="186"/>
      <c r="JUR31" s="186"/>
      <c r="JUS31" s="186"/>
      <c r="JUT31" s="186"/>
      <c r="JUU31" s="186"/>
      <c r="JUV31" s="186"/>
      <c r="JUW31" s="186"/>
      <c r="JUX31" s="186"/>
      <c r="JUY31" s="186"/>
      <c r="JUZ31" s="186"/>
      <c r="JVA31" s="186"/>
      <c r="JVB31" s="186"/>
      <c r="JVC31" s="186"/>
      <c r="JVD31" s="186"/>
      <c r="JVE31" s="186"/>
      <c r="JVF31" s="186"/>
      <c r="JVG31" s="186"/>
      <c r="JVH31" s="186"/>
      <c r="JVI31" s="186"/>
      <c r="JVJ31" s="186"/>
      <c r="JVK31" s="186"/>
      <c r="JVL31" s="186"/>
      <c r="JVM31" s="186"/>
      <c r="JVN31" s="186"/>
      <c r="JVO31" s="186"/>
      <c r="JVP31" s="186"/>
      <c r="JVQ31" s="186"/>
      <c r="JVR31" s="186"/>
      <c r="JVS31" s="186"/>
      <c r="JVT31" s="186"/>
      <c r="JVU31" s="186"/>
      <c r="JVV31" s="186"/>
      <c r="JVW31" s="186"/>
      <c r="JVX31" s="186"/>
      <c r="JVY31" s="186"/>
      <c r="JVZ31" s="186"/>
      <c r="JWA31" s="186"/>
      <c r="JWB31" s="186"/>
      <c r="JWC31" s="186"/>
      <c r="JWD31" s="186"/>
      <c r="JWE31" s="186"/>
      <c r="JWF31" s="186"/>
      <c r="JWG31" s="186"/>
      <c r="JWH31" s="186"/>
      <c r="JWI31" s="186"/>
      <c r="JWJ31" s="186"/>
      <c r="JWK31" s="186"/>
      <c r="JWL31" s="186"/>
      <c r="JWM31" s="186"/>
      <c r="JWN31" s="186"/>
      <c r="JWO31" s="186"/>
      <c r="JWP31" s="186"/>
      <c r="JWQ31" s="186"/>
      <c r="JWR31" s="186"/>
      <c r="JWS31" s="186"/>
      <c r="JWT31" s="186"/>
      <c r="JWU31" s="186"/>
      <c r="JWV31" s="186"/>
      <c r="JWW31" s="186"/>
      <c r="JWX31" s="186"/>
      <c r="JWY31" s="186"/>
      <c r="JWZ31" s="186"/>
      <c r="JXA31" s="186"/>
      <c r="JXB31" s="186"/>
      <c r="JXC31" s="186"/>
      <c r="JXD31" s="186"/>
      <c r="JXE31" s="186"/>
      <c r="JXF31" s="186"/>
      <c r="JXG31" s="186"/>
      <c r="JXH31" s="186"/>
      <c r="JXI31" s="186"/>
      <c r="JXJ31" s="186"/>
      <c r="JXK31" s="186"/>
      <c r="JXL31" s="186"/>
      <c r="JXM31" s="186"/>
      <c r="JXN31" s="186"/>
      <c r="JXO31" s="186"/>
      <c r="JXP31" s="186"/>
      <c r="JXQ31" s="186"/>
      <c r="JXR31" s="186"/>
      <c r="JXS31" s="186"/>
      <c r="JXT31" s="186"/>
      <c r="JXU31" s="186"/>
      <c r="JXV31" s="186"/>
      <c r="JXW31" s="186"/>
      <c r="JXX31" s="186"/>
      <c r="JXY31" s="186"/>
      <c r="JXZ31" s="186"/>
      <c r="JYA31" s="186"/>
      <c r="JYB31" s="186"/>
      <c r="JYC31" s="186"/>
      <c r="JYD31" s="186"/>
      <c r="JYE31" s="186"/>
      <c r="JYF31" s="186"/>
      <c r="JYG31" s="186"/>
      <c r="JYH31" s="186"/>
      <c r="JYI31" s="186"/>
      <c r="JYJ31" s="186"/>
      <c r="JYK31" s="186"/>
      <c r="JYL31" s="186"/>
      <c r="JYM31" s="186"/>
      <c r="JYN31" s="186"/>
      <c r="JYO31" s="186"/>
      <c r="JYP31" s="186"/>
      <c r="JYQ31" s="186"/>
      <c r="JYR31" s="186"/>
      <c r="JYS31" s="186"/>
      <c r="JYT31" s="186"/>
      <c r="JYU31" s="186"/>
      <c r="JYV31" s="186"/>
      <c r="JYW31" s="186"/>
      <c r="JYX31" s="186"/>
      <c r="JYY31" s="186"/>
      <c r="JYZ31" s="186"/>
      <c r="JZA31" s="186"/>
      <c r="JZB31" s="186"/>
      <c r="JZC31" s="186"/>
      <c r="JZD31" s="186"/>
      <c r="JZE31" s="186"/>
      <c r="JZF31" s="186"/>
      <c r="JZG31" s="186"/>
      <c r="JZH31" s="186"/>
      <c r="JZI31" s="186"/>
      <c r="JZJ31" s="186"/>
      <c r="JZK31" s="186"/>
      <c r="JZL31" s="186"/>
      <c r="JZM31" s="186"/>
      <c r="JZN31" s="186"/>
      <c r="JZO31" s="186"/>
      <c r="JZP31" s="186"/>
      <c r="JZQ31" s="186"/>
      <c r="JZR31" s="186"/>
      <c r="JZS31" s="186"/>
      <c r="JZT31" s="186"/>
      <c r="JZU31" s="186"/>
      <c r="JZV31" s="186"/>
      <c r="JZW31" s="186"/>
      <c r="JZX31" s="186"/>
      <c r="JZY31" s="186"/>
      <c r="JZZ31" s="186"/>
      <c r="KAA31" s="186"/>
      <c r="KAB31" s="186"/>
      <c r="KAC31" s="186"/>
      <c r="KAD31" s="186"/>
      <c r="KAE31" s="186"/>
      <c r="KAF31" s="186"/>
      <c r="KAG31" s="186"/>
      <c r="KAH31" s="186"/>
      <c r="KAI31" s="186"/>
      <c r="KAJ31" s="186"/>
      <c r="KAK31" s="186"/>
      <c r="KAL31" s="186"/>
      <c r="KAM31" s="186"/>
      <c r="KAN31" s="186"/>
      <c r="KAO31" s="186"/>
      <c r="KAP31" s="186"/>
      <c r="KAQ31" s="186"/>
      <c r="KAR31" s="186"/>
      <c r="KAS31" s="186"/>
      <c r="KAT31" s="186"/>
      <c r="KAU31" s="186"/>
      <c r="KAV31" s="186"/>
      <c r="KAW31" s="186"/>
      <c r="KAX31" s="186"/>
      <c r="KAY31" s="186"/>
      <c r="KAZ31" s="186"/>
      <c r="KBA31" s="186"/>
      <c r="KBB31" s="186"/>
      <c r="KBC31" s="186"/>
      <c r="KBD31" s="186"/>
      <c r="KBE31" s="186"/>
      <c r="KBF31" s="186"/>
      <c r="KBG31" s="186"/>
      <c r="KBH31" s="186"/>
      <c r="KBI31" s="186"/>
      <c r="KBJ31" s="186"/>
      <c r="KBK31" s="186"/>
      <c r="KBL31" s="186"/>
      <c r="KBM31" s="186"/>
      <c r="KBN31" s="186"/>
      <c r="KBO31" s="186"/>
      <c r="KBP31" s="186"/>
      <c r="KBQ31" s="186"/>
      <c r="KBR31" s="186"/>
      <c r="KBS31" s="186"/>
      <c r="KBT31" s="186"/>
      <c r="KBU31" s="186"/>
      <c r="KBV31" s="186"/>
      <c r="KBW31" s="186"/>
      <c r="KBX31" s="186"/>
      <c r="KBY31" s="186"/>
      <c r="KBZ31" s="186"/>
      <c r="KCA31" s="186"/>
      <c r="KCB31" s="186"/>
      <c r="KCC31" s="186"/>
      <c r="KCD31" s="186"/>
      <c r="KCE31" s="186"/>
      <c r="KCF31" s="186"/>
      <c r="KCG31" s="186"/>
      <c r="KCH31" s="186"/>
      <c r="KCI31" s="186"/>
      <c r="KCJ31" s="186"/>
      <c r="KCK31" s="186"/>
      <c r="KCL31" s="186"/>
      <c r="KCM31" s="186"/>
      <c r="KCN31" s="186"/>
      <c r="KCO31" s="186"/>
      <c r="KCP31" s="186"/>
      <c r="KCQ31" s="186"/>
      <c r="KCR31" s="186"/>
      <c r="KCS31" s="186"/>
      <c r="KCT31" s="186"/>
      <c r="KCU31" s="186"/>
      <c r="KCV31" s="186"/>
      <c r="KCW31" s="186"/>
      <c r="KCX31" s="186"/>
      <c r="KCY31" s="186"/>
      <c r="KCZ31" s="186"/>
      <c r="KDA31" s="186"/>
      <c r="KDB31" s="186"/>
      <c r="KDC31" s="186"/>
      <c r="KDD31" s="186"/>
      <c r="KDE31" s="186"/>
      <c r="KDF31" s="186"/>
      <c r="KDG31" s="186"/>
      <c r="KDH31" s="186"/>
      <c r="KDI31" s="186"/>
      <c r="KDJ31" s="186"/>
      <c r="KDK31" s="186"/>
      <c r="KDL31" s="186"/>
      <c r="KDM31" s="186"/>
      <c r="KDN31" s="186"/>
      <c r="KDO31" s="186"/>
      <c r="KDP31" s="186"/>
      <c r="KDQ31" s="186"/>
      <c r="KDR31" s="186"/>
      <c r="KDS31" s="186"/>
      <c r="KDT31" s="186"/>
      <c r="KDU31" s="186"/>
      <c r="KDV31" s="186"/>
      <c r="KDW31" s="186"/>
      <c r="KDX31" s="186"/>
      <c r="KDY31" s="186"/>
      <c r="KDZ31" s="186"/>
      <c r="KEA31" s="186"/>
      <c r="KEB31" s="186"/>
      <c r="KEC31" s="186"/>
      <c r="KED31" s="186"/>
      <c r="KEE31" s="186"/>
      <c r="KEF31" s="186"/>
      <c r="KEG31" s="186"/>
      <c r="KEH31" s="186"/>
      <c r="KEI31" s="186"/>
      <c r="KEJ31" s="186"/>
      <c r="KEK31" s="186"/>
      <c r="KEL31" s="186"/>
      <c r="KEM31" s="186"/>
      <c r="KEN31" s="186"/>
      <c r="KEO31" s="186"/>
      <c r="KEP31" s="186"/>
      <c r="KEQ31" s="186"/>
      <c r="KER31" s="186"/>
      <c r="KES31" s="186"/>
      <c r="KET31" s="186"/>
      <c r="KEU31" s="186"/>
      <c r="KEV31" s="186"/>
      <c r="KEW31" s="186"/>
      <c r="KEX31" s="186"/>
      <c r="KEY31" s="186"/>
      <c r="KEZ31" s="186"/>
      <c r="KFA31" s="186"/>
      <c r="KFB31" s="186"/>
      <c r="KFC31" s="186"/>
      <c r="KFD31" s="186"/>
      <c r="KFE31" s="186"/>
      <c r="KFF31" s="186"/>
      <c r="KFG31" s="186"/>
      <c r="KFH31" s="186"/>
      <c r="KFI31" s="186"/>
      <c r="KFJ31" s="186"/>
      <c r="KFK31" s="186"/>
      <c r="KFL31" s="186"/>
      <c r="KFM31" s="186"/>
      <c r="KFN31" s="186"/>
      <c r="KFO31" s="186"/>
      <c r="KFP31" s="186"/>
      <c r="KFQ31" s="186"/>
      <c r="KFR31" s="186"/>
      <c r="KFS31" s="186"/>
      <c r="KFT31" s="186"/>
      <c r="KFU31" s="186"/>
      <c r="KFV31" s="186"/>
      <c r="KFW31" s="186"/>
      <c r="KFX31" s="186"/>
      <c r="KFY31" s="186"/>
      <c r="KFZ31" s="186"/>
      <c r="KGA31" s="186"/>
      <c r="KGB31" s="186"/>
      <c r="KGC31" s="186"/>
      <c r="KGD31" s="186"/>
      <c r="KGE31" s="186"/>
      <c r="KGF31" s="186"/>
      <c r="KGG31" s="186"/>
      <c r="KGH31" s="186"/>
      <c r="KGI31" s="186"/>
      <c r="KGJ31" s="186"/>
      <c r="KGK31" s="186"/>
      <c r="KGL31" s="186"/>
      <c r="KGM31" s="186"/>
      <c r="KGN31" s="186"/>
      <c r="KGO31" s="186"/>
      <c r="KGP31" s="186"/>
      <c r="KGQ31" s="186"/>
      <c r="KGR31" s="186"/>
      <c r="KGS31" s="186"/>
      <c r="KGT31" s="186"/>
      <c r="KGU31" s="186"/>
      <c r="KGV31" s="186"/>
      <c r="KGW31" s="186"/>
      <c r="KGX31" s="186"/>
      <c r="KGY31" s="186"/>
      <c r="KGZ31" s="186"/>
      <c r="KHA31" s="186"/>
      <c r="KHB31" s="186"/>
      <c r="KHC31" s="186"/>
      <c r="KHD31" s="186"/>
      <c r="KHE31" s="186"/>
      <c r="KHF31" s="186"/>
      <c r="KHG31" s="186"/>
      <c r="KHH31" s="186"/>
      <c r="KHI31" s="186"/>
      <c r="KHJ31" s="186"/>
      <c r="KHK31" s="186"/>
      <c r="KHL31" s="186"/>
      <c r="KHM31" s="186"/>
      <c r="KHN31" s="186"/>
      <c r="KHO31" s="186"/>
      <c r="KHP31" s="186"/>
      <c r="KHQ31" s="186"/>
      <c r="KHR31" s="186"/>
      <c r="KHS31" s="186"/>
      <c r="KHT31" s="186"/>
      <c r="KHU31" s="186"/>
      <c r="KHV31" s="186"/>
      <c r="KHW31" s="186"/>
      <c r="KHX31" s="186"/>
      <c r="KHY31" s="186"/>
      <c r="KHZ31" s="186"/>
      <c r="KIA31" s="186"/>
      <c r="KIB31" s="186"/>
      <c r="KIC31" s="186"/>
      <c r="KID31" s="186"/>
      <c r="KIE31" s="186"/>
      <c r="KIF31" s="186"/>
      <c r="KIG31" s="186"/>
      <c r="KIH31" s="186"/>
      <c r="KII31" s="186"/>
      <c r="KIJ31" s="186"/>
      <c r="KIK31" s="186"/>
      <c r="KIL31" s="186"/>
      <c r="KIM31" s="186"/>
      <c r="KIN31" s="186"/>
      <c r="KIO31" s="186"/>
      <c r="KIP31" s="186"/>
      <c r="KIQ31" s="186"/>
      <c r="KIR31" s="186"/>
      <c r="KIS31" s="186"/>
      <c r="KIT31" s="186"/>
      <c r="KIU31" s="186"/>
      <c r="KIV31" s="186"/>
      <c r="KIW31" s="186"/>
      <c r="KIX31" s="186"/>
      <c r="KIY31" s="186"/>
      <c r="KIZ31" s="186"/>
      <c r="KJA31" s="186"/>
      <c r="KJB31" s="186"/>
      <c r="KJC31" s="186"/>
      <c r="KJD31" s="186"/>
      <c r="KJE31" s="186"/>
      <c r="KJF31" s="186"/>
      <c r="KJG31" s="186"/>
      <c r="KJH31" s="186"/>
      <c r="KJI31" s="186"/>
      <c r="KJJ31" s="186"/>
      <c r="KJK31" s="186"/>
      <c r="KJL31" s="186"/>
      <c r="KJM31" s="186"/>
      <c r="KJN31" s="186"/>
      <c r="KJO31" s="186"/>
      <c r="KJP31" s="186"/>
      <c r="KJQ31" s="186"/>
      <c r="KJR31" s="186"/>
      <c r="KJS31" s="186"/>
      <c r="KJT31" s="186"/>
      <c r="KJU31" s="186"/>
      <c r="KJV31" s="186"/>
      <c r="KJW31" s="186"/>
      <c r="KJX31" s="186"/>
      <c r="KJY31" s="186"/>
      <c r="KJZ31" s="186"/>
      <c r="KKA31" s="186"/>
      <c r="KKB31" s="186"/>
      <c r="KKC31" s="186"/>
      <c r="KKD31" s="186"/>
      <c r="KKE31" s="186"/>
      <c r="KKF31" s="186"/>
      <c r="KKG31" s="186"/>
      <c r="KKH31" s="186"/>
      <c r="KKI31" s="186"/>
      <c r="KKJ31" s="186"/>
      <c r="KKK31" s="186"/>
      <c r="KKL31" s="186"/>
      <c r="KKM31" s="186"/>
      <c r="KKN31" s="186"/>
      <c r="KKO31" s="186"/>
      <c r="KKP31" s="186"/>
      <c r="KKQ31" s="186"/>
      <c r="KKR31" s="186"/>
      <c r="KKS31" s="186"/>
      <c r="KKT31" s="186"/>
      <c r="KKU31" s="186"/>
      <c r="KKV31" s="186"/>
      <c r="KKW31" s="186"/>
      <c r="KKX31" s="186"/>
      <c r="KKY31" s="186"/>
      <c r="KKZ31" s="186"/>
      <c r="KLA31" s="186"/>
      <c r="KLB31" s="186"/>
      <c r="KLC31" s="186"/>
      <c r="KLD31" s="186"/>
      <c r="KLE31" s="186"/>
      <c r="KLF31" s="186"/>
      <c r="KLG31" s="186"/>
      <c r="KLH31" s="186"/>
      <c r="KLI31" s="186"/>
      <c r="KLJ31" s="186"/>
      <c r="KLK31" s="186"/>
      <c r="KLL31" s="186"/>
      <c r="KLM31" s="186"/>
      <c r="KLN31" s="186"/>
      <c r="KLO31" s="186"/>
      <c r="KLP31" s="186"/>
      <c r="KLQ31" s="186"/>
      <c r="KLR31" s="186"/>
      <c r="KLS31" s="186"/>
      <c r="KLT31" s="186"/>
      <c r="KLU31" s="186"/>
      <c r="KLV31" s="186"/>
      <c r="KLW31" s="186"/>
      <c r="KLX31" s="186"/>
      <c r="KLY31" s="186"/>
      <c r="KLZ31" s="186"/>
      <c r="KMA31" s="186"/>
      <c r="KMB31" s="186"/>
      <c r="KMC31" s="186"/>
      <c r="KMD31" s="186"/>
      <c r="KME31" s="186"/>
      <c r="KMF31" s="186"/>
      <c r="KMG31" s="186"/>
      <c r="KMH31" s="186"/>
      <c r="KMI31" s="186"/>
      <c r="KMJ31" s="186"/>
      <c r="KMK31" s="186"/>
      <c r="KML31" s="186"/>
      <c r="KMM31" s="186"/>
      <c r="KMN31" s="186"/>
      <c r="KMO31" s="186"/>
      <c r="KMP31" s="186"/>
      <c r="KMQ31" s="186"/>
      <c r="KMR31" s="186"/>
      <c r="KMS31" s="186"/>
      <c r="KMT31" s="186"/>
      <c r="KMU31" s="186"/>
      <c r="KMV31" s="186"/>
      <c r="KMW31" s="186"/>
      <c r="KMX31" s="186"/>
      <c r="KMY31" s="186"/>
      <c r="KMZ31" s="186"/>
      <c r="KNA31" s="186"/>
      <c r="KNB31" s="186"/>
      <c r="KNC31" s="186"/>
      <c r="KND31" s="186"/>
      <c r="KNE31" s="186"/>
      <c r="KNF31" s="186"/>
      <c r="KNG31" s="186"/>
      <c r="KNH31" s="186"/>
      <c r="KNI31" s="186"/>
      <c r="KNJ31" s="186"/>
      <c r="KNK31" s="186"/>
      <c r="KNL31" s="186"/>
      <c r="KNM31" s="186"/>
      <c r="KNN31" s="186"/>
      <c r="KNO31" s="186"/>
      <c r="KNP31" s="186"/>
      <c r="KNQ31" s="186"/>
      <c r="KNR31" s="186"/>
      <c r="KNS31" s="186"/>
      <c r="KNT31" s="186"/>
      <c r="KNU31" s="186"/>
      <c r="KNV31" s="186"/>
      <c r="KNW31" s="186"/>
      <c r="KNX31" s="186"/>
      <c r="KNY31" s="186"/>
      <c r="KNZ31" s="186"/>
      <c r="KOA31" s="186"/>
      <c r="KOB31" s="186"/>
      <c r="KOC31" s="186"/>
      <c r="KOD31" s="186"/>
      <c r="KOE31" s="186"/>
      <c r="KOF31" s="186"/>
      <c r="KOG31" s="186"/>
      <c r="KOH31" s="186"/>
      <c r="KOI31" s="186"/>
      <c r="KOJ31" s="186"/>
      <c r="KOK31" s="186"/>
      <c r="KOL31" s="186"/>
      <c r="KOM31" s="186"/>
      <c r="KON31" s="186"/>
      <c r="KOO31" s="186"/>
      <c r="KOP31" s="186"/>
      <c r="KOQ31" s="186"/>
      <c r="KOR31" s="186"/>
      <c r="KOS31" s="186"/>
      <c r="KOT31" s="186"/>
      <c r="KOU31" s="186"/>
      <c r="KOV31" s="186"/>
      <c r="KOW31" s="186"/>
      <c r="KOX31" s="186"/>
      <c r="KOY31" s="186"/>
      <c r="KOZ31" s="186"/>
      <c r="KPA31" s="186"/>
      <c r="KPB31" s="186"/>
      <c r="KPC31" s="186"/>
      <c r="KPD31" s="186"/>
      <c r="KPE31" s="186"/>
      <c r="KPF31" s="186"/>
      <c r="KPG31" s="186"/>
      <c r="KPH31" s="186"/>
      <c r="KPI31" s="186"/>
      <c r="KPJ31" s="186"/>
      <c r="KPK31" s="186"/>
      <c r="KPL31" s="186"/>
      <c r="KPM31" s="186"/>
      <c r="KPN31" s="186"/>
      <c r="KPO31" s="186"/>
      <c r="KPP31" s="186"/>
      <c r="KPQ31" s="186"/>
      <c r="KPR31" s="186"/>
      <c r="KPS31" s="186"/>
      <c r="KPT31" s="186"/>
      <c r="KPU31" s="186"/>
      <c r="KPV31" s="186"/>
      <c r="KPW31" s="186"/>
      <c r="KPX31" s="186"/>
      <c r="KPY31" s="186"/>
      <c r="KPZ31" s="186"/>
      <c r="KQA31" s="186"/>
      <c r="KQB31" s="186"/>
      <c r="KQC31" s="186"/>
      <c r="KQD31" s="186"/>
      <c r="KQE31" s="186"/>
      <c r="KQF31" s="186"/>
      <c r="KQG31" s="186"/>
      <c r="KQH31" s="186"/>
      <c r="KQI31" s="186"/>
      <c r="KQJ31" s="186"/>
      <c r="KQK31" s="186"/>
      <c r="KQL31" s="186"/>
      <c r="KQM31" s="186"/>
      <c r="KQN31" s="186"/>
      <c r="KQO31" s="186"/>
      <c r="KQP31" s="186"/>
      <c r="KQQ31" s="186"/>
      <c r="KQR31" s="186"/>
      <c r="KQS31" s="186"/>
      <c r="KQT31" s="186"/>
      <c r="KQU31" s="186"/>
      <c r="KQV31" s="186"/>
      <c r="KQW31" s="186"/>
      <c r="KQX31" s="186"/>
      <c r="KQY31" s="186"/>
      <c r="KQZ31" s="186"/>
      <c r="KRA31" s="186"/>
      <c r="KRB31" s="186"/>
      <c r="KRC31" s="186"/>
      <c r="KRD31" s="186"/>
      <c r="KRE31" s="186"/>
      <c r="KRF31" s="186"/>
      <c r="KRG31" s="186"/>
      <c r="KRH31" s="186"/>
      <c r="KRI31" s="186"/>
      <c r="KRJ31" s="186"/>
      <c r="KRK31" s="186"/>
      <c r="KRL31" s="186"/>
      <c r="KRM31" s="186"/>
      <c r="KRN31" s="186"/>
      <c r="KRO31" s="186"/>
      <c r="KRP31" s="186"/>
      <c r="KRQ31" s="186"/>
      <c r="KRR31" s="186"/>
      <c r="KRS31" s="186"/>
      <c r="KRT31" s="186"/>
      <c r="KRU31" s="186"/>
      <c r="KRV31" s="186"/>
      <c r="KRW31" s="186"/>
      <c r="KRX31" s="186"/>
      <c r="KRY31" s="186"/>
      <c r="KRZ31" s="186"/>
      <c r="KSA31" s="186"/>
      <c r="KSB31" s="186"/>
      <c r="KSC31" s="186"/>
      <c r="KSD31" s="186"/>
      <c r="KSE31" s="186"/>
      <c r="KSF31" s="186"/>
      <c r="KSG31" s="186"/>
      <c r="KSH31" s="186"/>
      <c r="KSI31" s="186"/>
      <c r="KSJ31" s="186"/>
      <c r="KSK31" s="186"/>
      <c r="KSL31" s="186"/>
      <c r="KSM31" s="186"/>
      <c r="KSN31" s="186"/>
      <c r="KSO31" s="186"/>
      <c r="KSP31" s="186"/>
      <c r="KSQ31" s="186"/>
      <c r="KSR31" s="186"/>
      <c r="KSS31" s="186"/>
      <c r="KST31" s="186"/>
      <c r="KSU31" s="186"/>
      <c r="KSV31" s="186"/>
      <c r="KSW31" s="186"/>
      <c r="KSX31" s="186"/>
      <c r="KSY31" s="186"/>
      <c r="KSZ31" s="186"/>
      <c r="KTA31" s="186"/>
      <c r="KTB31" s="186"/>
      <c r="KTC31" s="186"/>
      <c r="KTD31" s="186"/>
      <c r="KTE31" s="186"/>
      <c r="KTF31" s="186"/>
      <c r="KTG31" s="186"/>
      <c r="KTH31" s="186"/>
      <c r="KTI31" s="186"/>
      <c r="KTJ31" s="186"/>
      <c r="KTK31" s="186"/>
      <c r="KTL31" s="186"/>
      <c r="KTM31" s="186"/>
      <c r="KTN31" s="186"/>
      <c r="KTO31" s="186"/>
      <c r="KTP31" s="186"/>
      <c r="KTQ31" s="186"/>
      <c r="KTR31" s="186"/>
      <c r="KTS31" s="186"/>
      <c r="KTT31" s="186"/>
      <c r="KTU31" s="186"/>
      <c r="KTV31" s="186"/>
      <c r="KTW31" s="186"/>
      <c r="KTX31" s="186"/>
      <c r="KTY31" s="186"/>
      <c r="KTZ31" s="186"/>
      <c r="KUA31" s="186"/>
      <c r="KUB31" s="186"/>
      <c r="KUC31" s="186"/>
      <c r="KUD31" s="186"/>
      <c r="KUE31" s="186"/>
      <c r="KUF31" s="186"/>
      <c r="KUG31" s="186"/>
      <c r="KUH31" s="186"/>
      <c r="KUI31" s="186"/>
      <c r="KUJ31" s="186"/>
      <c r="KUK31" s="186"/>
      <c r="KUL31" s="186"/>
      <c r="KUM31" s="186"/>
      <c r="KUN31" s="186"/>
      <c r="KUO31" s="186"/>
      <c r="KUP31" s="186"/>
      <c r="KUQ31" s="186"/>
      <c r="KUR31" s="186"/>
      <c r="KUS31" s="186"/>
      <c r="KUT31" s="186"/>
      <c r="KUU31" s="186"/>
      <c r="KUV31" s="186"/>
      <c r="KUW31" s="186"/>
      <c r="KUX31" s="186"/>
      <c r="KUY31" s="186"/>
      <c r="KUZ31" s="186"/>
      <c r="KVA31" s="186"/>
      <c r="KVB31" s="186"/>
      <c r="KVC31" s="186"/>
      <c r="KVD31" s="186"/>
      <c r="KVE31" s="186"/>
      <c r="KVF31" s="186"/>
      <c r="KVG31" s="186"/>
      <c r="KVH31" s="186"/>
      <c r="KVI31" s="186"/>
      <c r="KVJ31" s="186"/>
      <c r="KVK31" s="186"/>
      <c r="KVL31" s="186"/>
      <c r="KVM31" s="186"/>
      <c r="KVN31" s="186"/>
      <c r="KVO31" s="186"/>
      <c r="KVP31" s="186"/>
      <c r="KVQ31" s="186"/>
      <c r="KVR31" s="186"/>
      <c r="KVS31" s="186"/>
      <c r="KVT31" s="186"/>
      <c r="KVU31" s="186"/>
      <c r="KVV31" s="186"/>
      <c r="KVW31" s="186"/>
      <c r="KVX31" s="186"/>
      <c r="KVY31" s="186"/>
      <c r="KVZ31" s="186"/>
      <c r="KWA31" s="186"/>
      <c r="KWB31" s="186"/>
      <c r="KWC31" s="186"/>
      <c r="KWD31" s="186"/>
      <c r="KWE31" s="186"/>
      <c r="KWF31" s="186"/>
      <c r="KWG31" s="186"/>
      <c r="KWH31" s="186"/>
      <c r="KWI31" s="186"/>
      <c r="KWJ31" s="186"/>
      <c r="KWK31" s="186"/>
      <c r="KWL31" s="186"/>
      <c r="KWM31" s="186"/>
      <c r="KWN31" s="186"/>
      <c r="KWO31" s="186"/>
      <c r="KWP31" s="186"/>
      <c r="KWQ31" s="186"/>
      <c r="KWR31" s="186"/>
      <c r="KWS31" s="186"/>
      <c r="KWT31" s="186"/>
      <c r="KWU31" s="186"/>
      <c r="KWV31" s="186"/>
      <c r="KWW31" s="186"/>
      <c r="KWX31" s="186"/>
      <c r="KWY31" s="186"/>
      <c r="KWZ31" s="186"/>
      <c r="KXA31" s="186"/>
      <c r="KXB31" s="186"/>
      <c r="KXC31" s="186"/>
      <c r="KXD31" s="186"/>
      <c r="KXE31" s="186"/>
      <c r="KXF31" s="186"/>
      <c r="KXG31" s="186"/>
      <c r="KXH31" s="186"/>
      <c r="KXI31" s="186"/>
      <c r="KXJ31" s="186"/>
      <c r="KXK31" s="186"/>
      <c r="KXL31" s="186"/>
      <c r="KXM31" s="186"/>
      <c r="KXN31" s="186"/>
      <c r="KXO31" s="186"/>
      <c r="KXP31" s="186"/>
      <c r="KXQ31" s="186"/>
      <c r="KXR31" s="186"/>
      <c r="KXS31" s="186"/>
      <c r="KXT31" s="186"/>
      <c r="KXU31" s="186"/>
      <c r="KXV31" s="186"/>
      <c r="KXW31" s="186"/>
      <c r="KXX31" s="186"/>
      <c r="KXY31" s="186"/>
      <c r="KXZ31" s="186"/>
      <c r="KYA31" s="186"/>
      <c r="KYB31" s="186"/>
      <c r="KYC31" s="186"/>
      <c r="KYD31" s="186"/>
      <c r="KYE31" s="186"/>
      <c r="KYF31" s="186"/>
      <c r="KYG31" s="186"/>
      <c r="KYH31" s="186"/>
      <c r="KYI31" s="186"/>
      <c r="KYJ31" s="186"/>
      <c r="KYK31" s="186"/>
      <c r="KYL31" s="186"/>
      <c r="KYM31" s="186"/>
      <c r="KYN31" s="186"/>
      <c r="KYO31" s="186"/>
      <c r="KYP31" s="186"/>
      <c r="KYQ31" s="186"/>
      <c r="KYR31" s="186"/>
      <c r="KYS31" s="186"/>
      <c r="KYT31" s="186"/>
      <c r="KYU31" s="186"/>
      <c r="KYV31" s="186"/>
      <c r="KYW31" s="186"/>
      <c r="KYX31" s="186"/>
      <c r="KYY31" s="186"/>
      <c r="KYZ31" s="186"/>
      <c r="KZA31" s="186"/>
      <c r="KZB31" s="186"/>
      <c r="KZC31" s="186"/>
      <c r="KZD31" s="186"/>
      <c r="KZE31" s="186"/>
      <c r="KZF31" s="186"/>
      <c r="KZG31" s="186"/>
      <c r="KZH31" s="186"/>
      <c r="KZI31" s="186"/>
      <c r="KZJ31" s="186"/>
      <c r="KZK31" s="186"/>
      <c r="KZL31" s="186"/>
      <c r="KZM31" s="186"/>
      <c r="KZN31" s="186"/>
      <c r="KZO31" s="186"/>
      <c r="KZP31" s="186"/>
      <c r="KZQ31" s="186"/>
      <c r="KZR31" s="186"/>
      <c r="KZS31" s="186"/>
      <c r="KZT31" s="186"/>
      <c r="KZU31" s="186"/>
      <c r="KZV31" s="186"/>
      <c r="KZW31" s="186"/>
      <c r="KZX31" s="186"/>
      <c r="KZY31" s="186"/>
      <c r="KZZ31" s="186"/>
      <c r="LAA31" s="186"/>
      <c r="LAB31" s="186"/>
      <c r="LAC31" s="186"/>
      <c r="LAD31" s="186"/>
      <c r="LAE31" s="186"/>
      <c r="LAF31" s="186"/>
      <c r="LAG31" s="186"/>
      <c r="LAH31" s="186"/>
      <c r="LAI31" s="186"/>
      <c r="LAJ31" s="186"/>
      <c r="LAK31" s="186"/>
      <c r="LAL31" s="186"/>
      <c r="LAM31" s="186"/>
      <c r="LAN31" s="186"/>
      <c r="LAO31" s="186"/>
      <c r="LAP31" s="186"/>
      <c r="LAQ31" s="186"/>
      <c r="LAR31" s="186"/>
      <c r="LAS31" s="186"/>
      <c r="LAT31" s="186"/>
      <c r="LAU31" s="186"/>
      <c r="LAV31" s="186"/>
      <c r="LAW31" s="186"/>
      <c r="LAX31" s="186"/>
      <c r="LAY31" s="186"/>
      <c r="LAZ31" s="186"/>
      <c r="LBA31" s="186"/>
      <c r="LBB31" s="186"/>
      <c r="LBC31" s="186"/>
      <c r="LBD31" s="186"/>
      <c r="LBE31" s="186"/>
      <c r="LBF31" s="186"/>
      <c r="LBG31" s="186"/>
      <c r="LBH31" s="186"/>
      <c r="LBI31" s="186"/>
      <c r="LBJ31" s="186"/>
      <c r="LBK31" s="186"/>
      <c r="LBL31" s="186"/>
      <c r="LBM31" s="186"/>
      <c r="LBN31" s="186"/>
      <c r="LBO31" s="186"/>
      <c r="LBP31" s="186"/>
      <c r="LBQ31" s="186"/>
      <c r="LBR31" s="186"/>
      <c r="LBS31" s="186"/>
      <c r="LBT31" s="186"/>
      <c r="LBU31" s="186"/>
      <c r="LBV31" s="186"/>
      <c r="LBW31" s="186"/>
      <c r="LBX31" s="186"/>
      <c r="LBY31" s="186"/>
      <c r="LBZ31" s="186"/>
      <c r="LCA31" s="186"/>
      <c r="LCB31" s="186"/>
      <c r="LCC31" s="186"/>
      <c r="LCD31" s="186"/>
      <c r="LCE31" s="186"/>
      <c r="LCF31" s="186"/>
      <c r="LCG31" s="186"/>
      <c r="LCH31" s="186"/>
      <c r="LCI31" s="186"/>
      <c r="LCJ31" s="186"/>
      <c r="LCK31" s="186"/>
      <c r="LCL31" s="186"/>
      <c r="LCM31" s="186"/>
      <c r="LCN31" s="186"/>
      <c r="LCO31" s="186"/>
      <c r="LCP31" s="186"/>
      <c r="LCQ31" s="186"/>
      <c r="LCR31" s="186"/>
      <c r="LCS31" s="186"/>
      <c r="LCT31" s="186"/>
      <c r="LCU31" s="186"/>
      <c r="LCV31" s="186"/>
      <c r="LCW31" s="186"/>
      <c r="LCX31" s="186"/>
      <c r="LCY31" s="186"/>
      <c r="LCZ31" s="186"/>
      <c r="LDA31" s="186"/>
      <c r="LDB31" s="186"/>
      <c r="LDC31" s="186"/>
      <c r="LDD31" s="186"/>
      <c r="LDE31" s="186"/>
      <c r="LDF31" s="186"/>
      <c r="LDG31" s="186"/>
      <c r="LDH31" s="186"/>
      <c r="LDI31" s="186"/>
      <c r="LDJ31" s="186"/>
      <c r="LDK31" s="186"/>
      <c r="LDL31" s="186"/>
      <c r="LDM31" s="186"/>
      <c r="LDN31" s="186"/>
      <c r="LDO31" s="186"/>
      <c r="LDP31" s="186"/>
      <c r="LDQ31" s="186"/>
      <c r="LDR31" s="186"/>
      <c r="LDS31" s="186"/>
      <c r="LDT31" s="186"/>
      <c r="LDU31" s="186"/>
      <c r="LDV31" s="186"/>
      <c r="LDW31" s="186"/>
      <c r="LDX31" s="186"/>
      <c r="LDY31" s="186"/>
      <c r="LDZ31" s="186"/>
      <c r="LEA31" s="186"/>
      <c r="LEB31" s="186"/>
      <c r="LEC31" s="186"/>
      <c r="LED31" s="186"/>
      <c r="LEE31" s="186"/>
      <c r="LEF31" s="186"/>
      <c r="LEG31" s="186"/>
      <c r="LEH31" s="186"/>
      <c r="LEI31" s="186"/>
      <c r="LEJ31" s="186"/>
      <c r="LEK31" s="186"/>
      <c r="LEL31" s="186"/>
      <c r="LEM31" s="186"/>
      <c r="LEN31" s="186"/>
      <c r="LEO31" s="186"/>
      <c r="LEP31" s="186"/>
      <c r="LEQ31" s="186"/>
      <c r="LER31" s="186"/>
      <c r="LES31" s="186"/>
      <c r="LET31" s="186"/>
      <c r="LEU31" s="186"/>
      <c r="LEV31" s="186"/>
      <c r="LEW31" s="186"/>
      <c r="LEX31" s="186"/>
      <c r="LEY31" s="186"/>
      <c r="LEZ31" s="186"/>
      <c r="LFA31" s="186"/>
      <c r="LFB31" s="186"/>
      <c r="LFC31" s="186"/>
      <c r="LFD31" s="186"/>
      <c r="LFE31" s="186"/>
      <c r="LFF31" s="186"/>
      <c r="LFG31" s="186"/>
      <c r="LFH31" s="186"/>
      <c r="LFI31" s="186"/>
      <c r="LFJ31" s="186"/>
      <c r="LFK31" s="186"/>
      <c r="LFL31" s="186"/>
      <c r="LFM31" s="186"/>
      <c r="LFN31" s="186"/>
      <c r="LFO31" s="186"/>
      <c r="LFP31" s="186"/>
      <c r="LFQ31" s="186"/>
      <c r="LFR31" s="186"/>
      <c r="LFS31" s="186"/>
      <c r="LFT31" s="186"/>
      <c r="LFU31" s="186"/>
      <c r="LFV31" s="186"/>
      <c r="LFW31" s="186"/>
      <c r="LFX31" s="186"/>
      <c r="LFY31" s="186"/>
      <c r="LFZ31" s="186"/>
      <c r="LGA31" s="186"/>
      <c r="LGB31" s="186"/>
      <c r="LGC31" s="186"/>
      <c r="LGD31" s="186"/>
      <c r="LGE31" s="186"/>
      <c r="LGF31" s="186"/>
      <c r="LGG31" s="186"/>
      <c r="LGH31" s="186"/>
      <c r="LGI31" s="186"/>
      <c r="LGJ31" s="186"/>
      <c r="LGK31" s="186"/>
      <c r="LGL31" s="186"/>
      <c r="LGM31" s="186"/>
      <c r="LGN31" s="186"/>
      <c r="LGO31" s="186"/>
      <c r="LGP31" s="186"/>
      <c r="LGQ31" s="186"/>
      <c r="LGR31" s="186"/>
      <c r="LGS31" s="186"/>
      <c r="LGT31" s="186"/>
      <c r="LGU31" s="186"/>
      <c r="LGV31" s="186"/>
      <c r="LGW31" s="186"/>
      <c r="LGX31" s="186"/>
      <c r="LGY31" s="186"/>
      <c r="LGZ31" s="186"/>
      <c r="LHA31" s="186"/>
      <c r="LHB31" s="186"/>
      <c r="LHC31" s="186"/>
      <c r="LHD31" s="186"/>
      <c r="LHE31" s="186"/>
      <c r="LHF31" s="186"/>
      <c r="LHG31" s="186"/>
      <c r="LHH31" s="186"/>
      <c r="LHI31" s="186"/>
      <c r="LHJ31" s="186"/>
      <c r="LHK31" s="186"/>
      <c r="LHL31" s="186"/>
      <c r="LHM31" s="186"/>
      <c r="LHN31" s="186"/>
      <c r="LHO31" s="186"/>
      <c r="LHP31" s="186"/>
      <c r="LHQ31" s="186"/>
      <c r="LHR31" s="186"/>
      <c r="LHS31" s="186"/>
      <c r="LHT31" s="186"/>
      <c r="LHU31" s="186"/>
      <c r="LHV31" s="186"/>
      <c r="LHW31" s="186"/>
      <c r="LHX31" s="186"/>
      <c r="LHY31" s="186"/>
      <c r="LHZ31" s="186"/>
      <c r="LIA31" s="186"/>
      <c r="LIB31" s="186"/>
      <c r="LIC31" s="186"/>
      <c r="LID31" s="186"/>
      <c r="LIE31" s="186"/>
      <c r="LIF31" s="186"/>
      <c r="LIG31" s="186"/>
      <c r="LIH31" s="186"/>
      <c r="LII31" s="186"/>
      <c r="LIJ31" s="186"/>
      <c r="LIK31" s="186"/>
      <c r="LIL31" s="186"/>
      <c r="LIM31" s="186"/>
      <c r="LIN31" s="186"/>
      <c r="LIO31" s="186"/>
      <c r="LIP31" s="186"/>
      <c r="LIQ31" s="186"/>
      <c r="LIR31" s="186"/>
      <c r="LIS31" s="186"/>
      <c r="LIT31" s="186"/>
      <c r="LIU31" s="186"/>
      <c r="LIV31" s="186"/>
      <c r="LIW31" s="186"/>
      <c r="LIX31" s="186"/>
      <c r="LIY31" s="186"/>
      <c r="LIZ31" s="186"/>
      <c r="LJA31" s="186"/>
      <c r="LJB31" s="186"/>
      <c r="LJC31" s="186"/>
      <c r="LJD31" s="186"/>
      <c r="LJE31" s="186"/>
      <c r="LJF31" s="186"/>
      <c r="LJG31" s="186"/>
      <c r="LJH31" s="186"/>
      <c r="LJI31" s="186"/>
      <c r="LJJ31" s="186"/>
      <c r="LJK31" s="186"/>
      <c r="LJL31" s="186"/>
      <c r="LJM31" s="186"/>
      <c r="LJN31" s="186"/>
      <c r="LJO31" s="186"/>
      <c r="LJP31" s="186"/>
      <c r="LJQ31" s="186"/>
      <c r="LJR31" s="186"/>
      <c r="LJS31" s="186"/>
      <c r="LJT31" s="186"/>
      <c r="LJU31" s="186"/>
      <c r="LJV31" s="186"/>
      <c r="LJW31" s="186"/>
      <c r="LJX31" s="186"/>
      <c r="LJY31" s="186"/>
      <c r="LJZ31" s="186"/>
      <c r="LKA31" s="186"/>
      <c r="LKB31" s="186"/>
      <c r="LKC31" s="186"/>
      <c r="LKD31" s="186"/>
      <c r="LKE31" s="186"/>
      <c r="LKF31" s="186"/>
      <c r="LKG31" s="186"/>
      <c r="LKH31" s="186"/>
      <c r="LKI31" s="186"/>
      <c r="LKJ31" s="186"/>
      <c r="LKK31" s="186"/>
      <c r="LKL31" s="186"/>
      <c r="LKM31" s="186"/>
      <c r="LKN31" s="186"/>
      <c r="LKO31" s="186"/>
      <c r="LKP31" s="186"/>
      <c r="LKQ31" s="186"/>
      <c r="LKR31" s="186"/>
      <c r="LKS31" s="186"/>
      <c r="LKT31" s="186"/>
      <c r="LKU31" s="186"/>
      <c r="LKV31" s="186"/>
      <c r="LKW31" s="186"/>
      <c r="LKX31" s="186"/>
      <c r="LKY31" s="186"/>
      <c r="LKZ31" s="186"/>
      <c r="LLA31" s="186"/>
      <c r="LLB31" s="186"/>
      <c r="LLC31" s="186"/>
      <c r="LLD31" s="186"/>
      <c r="LLE31" s="186"/>
      <c r="LLF31" s="186"/>
      <c r="LLG31" s="186"/>
      <c r="LLH31" s="186"/>
      <c r="LLI31" s="186"/>
      <c r="LLJ31" s="186"/>
      <c r="LLK31" s="186"/>
      <c r="LLL31" s="186"/>
      <c r="LLM31" s="186"/>
      <c r="LLN31" s="186"/>
      <c r="LLO31" s="186"/>
      <c r="LLP31" s="186"/>
      <c r="LLQ31" s="186"/>
      <c r="LLR31" s="186"/>
      <c r="LLS31" s="186"/>
      <c r="LLT31" s="186"/>
      <c r="LLU31" s="186"/>
      <c r="LLV31" s="186"/>
      <c r="LLW31" s="186"/>
      <c r="LLX31" s="186"/>
      <c r="LLY31" s="186"/>
      <c r="LLZ31" s="186"/>
      <c r="LMA31" s="186"/>
      <c r="LMB31" s="186"/>
      <c r="LMC31" s="186"/>
      <c r="LMD31" s="186"/>
      <c r="LME31" s="186"/>
      <c r="LMF31" s="186"/>
      <c r="LMG31" s="186"/>
      <c r="LMH31" s="186"/>
      <c r="LMI31" s="186"/>
      <c r="LMJ31" s="186"/>
      <c r="LMK31" s="186"/>
      <c r="LML31" s="186"/>
      <c r="LMM31" s="186"/>
      <c r="LMN31" s="186"/>
      <c r="LMO31" s="186"/>
      <c r="LMP31" s="186"/>
      <c r="LMQ31" s="186"/>
      <c r="LMR31" s="186"/>
      <c r="LMS31" s="186"/>
      <c r="LMT31" s="186"/>
      <c r="LMU31" s="186"/>
      <c r="LMV31" s="186"/>
      <c r="LMW31" s="186"/>
      <c r="LMX31" s="186"/>
      <c r="LMY31" s="186"/>
      <c r="LMZ31" s="186"/>
      <c r="LNA31" s="186"/>
      <c r="LNB31" s="186"/>
      <c r="LNC31" s="186"/>
      <c r="LND31" s="186"/>
      <c r="LNE31" s="186"/>
      <c r="LNF31" s="186"/>
      <c r="LNG31" s="186"/>
      <c r="LNH31" s="186"/>
      <c r="LNI31" s="186"/>
      <c r="LNJ31" s="186"/>
      <c r="LNK31" s="186"/>
      <c r="LNL31" s="186"/>
      <c r="LNM31" s="186"/>
      <c r="LNN31" s="186"/>
      <c r="LNO31" s="186"/>
      <c r="LNP31" s="186"/>
      <c r="LNQ31" s="186"/>
      <c r="LNR31" s="186"/>
      <c r="LNS31" s="186"/>
      <c r="LNT31" s="186"/>
      <c r="LNU31" s="186"/>
      <c r="LNV31" s="186"/>
      <c r="LNW31" s="186"/>
      <c r="LNX31" s="186"/>
      <c r="LNY31" s="186"/>
      <c r="LNZ31" s="186"/>
      <c r="LOA31" s="186"/>
      <c r="LOB31" s="186"/>
      <c r="LOC31" s="186"/>
      <c r="LOD31" s="186"/>
      <c r="LOE31" s="186"/>
      <c r="LOF31" s="186"/>
      <c r="LOG31" s="186"/>
      <c r="LOH31" s="186"/>
      <c r="LOI31" s="186"/>
      <c r="LOJ31" s="186"/>
      <c r="LOK31" s="186"/>
      <c r="LOL31" s="186"/>
      <c r="LOM31" s="186"/>
      <c r="LON31" s="186"/>
      <c r="LOO31" s="186"/>
      <c r="LOP31" s="186"/>
      <c r="LOQ31" s="186"/>
      <c r="LOR31" s="186"/>
      <c r="LOS31" s="186"/>
      <c r="LOT31" s="186"/>
      <c r="LOU31" s="186"/>
      <c r="LOV31" s="186"/>
      <c r="LOW31" s="186"/>
      <c r="LOX31" s="186"/>
      <c r="LOY31" s="186"/>
      <c r="LOZ31" s="186"/>
      <c r="LPA31" s="186"/>
      <c r="LPB31" s="186"/>
      <c r="LPC31" s="186"/>
      <c r="LPD31" s="186"/>
      <c r="LPE31" s="186"/>
      <c r="LPF31" s="186"/>
      <c r="LPG31" s="186"/>
      <c r="LPH31" s="186"/>
      <c r="LPI31" s="186"/>
      <c r="LPJ31" s="186"/>
      <c r="LPK31" s="186"/>
      <c r="LPL31" s="186"/>
      <c r="LPM31" s="186"/>
      <c r="LPN31" s="186"/>
      <c r="LPO31" s="186"/>
      <c r="LPP31" s="186"/>
      <c r="LPQ31" s="186"/>
      <c r="LPR31" s="186"/>
      <c r="LPS31" s="186"/>
      <c r="LPT31" s="186"/>
      <c r="LPU31" s="186"/>
      <c r="LPV31" s="186"/>
      <c r="LPW31" s="186"/>
      <c r="LPX31" s="186"/>
      <c r="LPY31" s="186"/>
      <c r="LPZ31" s="186"/>
      <c r="LQA31" s="186"/>
      <c r="LQB31" s="186"/>
      <c r="LQC31" s="186"/>
      <c r="LQD31" s="186"/>
      <c r="LQE31" s="186"/>
      <c r="LQF31" s="186"/>
      <c r="LQG31" s="186"/>
      <c r="LQH31" s="186"/>
      <c r="LQI31" s="186"/>
      <c r="LQJ31" s="186"/>
      <c r="LQK31" s="186"/>
      <c r="LQL31" s="186"/>
      <c r="LQM31" s="186"/>
      <c r="LQN31" s="186"/>
      <c r="LQO31" s="186"/>
      <c r="LQP31" s="186"/>
      <c r="LQQ31" s="186"/>
      <c r="LQR31" s="186"/>
      <c r="LQS31" s="186"/>
      <c r="LQT31" s="186"/>
      <c r="LQU31" s="186"/>
      <c r="LQV31" s="186"/>
      <c r="LQW31" s="186"/>
      <c r="LQX31" s="186"/>
      <c r="LQY31" s="186"/>
      <c r="LQZ31" s="186"/>
      <c r="LRA31" s="186"/>
      <c r="LRB31" s="186"/>
      <c r="LRC31" s="186"/>
      <c r="LRD31" s="186"/>
      <c r="LRE31" s="186"/>
      <c r="LRF31" s="186"/>
      <c r="LRG31" s="186"/>
      <c r="LRH31" s="186"/>
      <c r="LRI31" s="186"/>
      <c r="LRJ31" s="186"/>
      <c r="LRK31" s="186"/>
      <c r="LRL31" s="186"/>
      <c r="LRM31" s="186"/>
      <c r="LRN31" s="186"/>
      <c r="LRO31" s="186"/>
      <c r="LRP31" s="186"/>
      <c r="LRQ31" s="186"/>
      <c r="LRR31" s="186"/>
      <c r="LRS31" s="186"/>
      <c r="LRT31" s="186"/>
      <c r="LRU31" s="186"/>
      <c r="LRV31" s="186"/>
      <c r="LRW31" s="186"/>
      <c r="LRX31" s="186"/>
      <c r="LRY31" s="186"/>
      <c r="LRZ31" s="186"/>
      <c r="LSA31" s="186"/>
      <c r="LSB31" s="186"/>
      <c r="LSC31" s="186"/>
      <c r="LSD31" s="186"/>
      <c r="LSE31" s="186"/>
      <c r="LSF31" s="186"/>
      <c r="LSG31" s="186"/>
      <c r="LSH31" s="186"/>
      <c r="LSI31" s="186"/>
      <c r="LSJ31" s="186"/>
      <c r="LSK31" s="186"/>
      <c r="LSL31" s="186"/>
      <c r="LSM31" s="186"/>
      <c r="LSN31" s="186"/>
      <c r="LSO31" s="186"/>
      <c r="LSP31" s="186"/>
      <c r="LSQ31" s="186"/>
      <c r="LSR31" s="186"/>
      <c r="LSS31" s="186"/>
      <c r="LST31" s="186"/>
      <c r="LSU31" s="186"/>
      <c r="LSV31" s="186"/>
      <c r="LSW31" s="186"/>
      <c r="LSX31" s="186"/>
      <c r="LSY31" s="186"/>
      <c r="LSZ31" s="186"/>
      <c r="LTA31" s="186"/>
      <c r="LTB31" s="186"/>
      <c r="LTC31" s="186"/>
      <c r="LTD31" s="186"/>
      <c r="LTE31" s="186"/>
      <c r="LTF31" s="186"/>
      <c r="LTG31" s="186"/>
      <c r="LTH31" s="186"/>
      <c r="LTI31" s="186"/>
      <c r="LTJ31" s="186"/>
      <c r="LTK31" s="186"/>
      <c r="LTL31" s="186"/>
      <c r="LTM31" s="186"/>
      <c r="LTN31" s="186"/>
      <c r="LTO31" s="186"/>
      <c r="LTP31" s="186"/>
      <c r="LTQ31" s="186"/>
      <c r="LTR31" s="186"/>
      <c r="LTS31" s="186"/>
      <c r="LTT31" s="186"/>
      <c r="LTU31" s="186"/>
      <c r="LTV31" s="186"/>
      <c r="LTW31" s="186"/>
      <c r="LTX31" s="186"/>
      <c r="LTY31" s="186"/>
      <c r="LTZ31" s="186"/>
      <c r="LUA31" s="186"/>
      <c r="LUB31" s="186"/>
      <c r="LUC31" s="186"/>
      <c r="LUD31" s="186"/>
      <c r="LUE31" s="186"/>
      <c r="LUF31" s="186"/>
      <c r="LUG31" s="186"/>
      <c r="LUH31" s="186"/>
      <c r="LUI31" s="186"/>
      <c r="LUJ31" s="186"/>
      <c r="LUK31" s="186"/>
      <c r="LUL31" s="186"/>
      <c r="LUM31" s="186"/>
      <c r="LUN31" s="186"/>
      <c r="LUO31" s="186"/>
      <c r="LUP31" s="186"/>
      <c r="LUQ31" s="186"/>
      <c r="LUR31" s="186"/>
      <c r="LUS31" s="186"/>
      <c r="LUT31" s="186"/>
      <c r="LUU31" s="186"/>
      <c r="LUV31" s="186"/>
      <c r="LUW31" s="186"/>
      <c r="LUX31" s="186"/>
      <c r="LUY31" s="186"/>
      <c r="LUZ31" s="186"/>
      <c r="LVA31" s="186"/>
      <c r="LVB31" s="186"/>
      <c r="LVC31" s="186"/>
      <c r="LVD31" s="186"/>
      <c r="LVE31" s="186"/>
      <c r="LVF31" s="186"/>
      <c r="LVG31" s="186"/>
      <c r="LVH31" s="186"/>
      <c r="LVI31" s="186"/>
      <c r="LVJ31" s="186"/>
      <c r="LVK31" s="186"/>
      <c r="LVL31" s="186"/>
      <c r="LVM31" s="186"/>
      <c r="LVN31" s="186"/>
      <c r="LVO31" s="186"/>
      <c r="LVP31" s="186"/>
      <c r="LVQ31" s="186"/>
      <c r="LVR31" s="186"/>
      <c r="LVS31" s="186"/>
      <c r="LVT31" s="186"/>
      <c r="LVU31" s="186"/>
      <c r="LVV31" s="186"/>
      <c r="LVW31" s="186"/>
      <c r="LVX31" s="186"/>
      <c r="LVY31" s="186"/>
      <c r="LVZ31" s="186"/>
      <c r="LWA31" s="186"/>
      <c r="LWB31" s="186"/>
      <c r="LWC31" s="186"/>
      <c r="LWD31" s="186"/>
      <c r="LWE31" s="186"/>
      <c r="LWF31" s="186"/>
      <c r="LWG31" s="186"/>
      <c r="LWH31" s="186"/>
      <c r="LWI31" s="186"/>
      <c r="LWJ31" s="186"/>
      <c r="LWK31" s="186"/>
      <c r="LWL31" s="186"/>
      <c r="LWM31" s="186"/>
      <c r="LWN31" s="186"/>
      <c r="LWO31" s="186"/>
      <c r="LWP31" s="186"/>
      <c r="LWQ31" s="186"/>
      <c r="LWR31" s="186"/>
      <c r="LWS31" s="186"/>
      <c r="LWT31" s="186"/>
      <c r="LWU31" s="186"/>
      <c r="LWV31" s="186"/>
      <c r="LWW31" s="186"/>
      <c r="LWX31" s="186"/>
      <c r="LWY31" s="186"/>
      <c r="LWZ31" s="186"/>
      <c r="LXA31" s="186"/>
      <c r="LXB31" s="186"/>
      <c r="LXC31" s="186"/>
      <c r="LXD31" s="186"/>
      <c r="LXE31" s="186"/>
      <c r="LXF31" s="186"/>
      <c r="LXG31" s="186"/>
      <c r="LXH31" s="186"/>
      <c r="LXI31" s="186"/>
      <c r="LXJ31" s="186"/>
      <c r="LXK31" s="186"/>
      <c r="LXL31" s="186"/>
      <c r="LXM31" s="186"/>
      <c r="LXN31" s="186"/>
      <c r="LXO31" s="186"/>
      <c r="LXP31" s="186"/>
      <c r="LXQ31" s="186"/>
      <c r="LXR31" s="186"/>
      <c r="LXS31" s="186"/>
      <c r="LXT31" s="186"/>
      <c r="LXU31" s="186"/>
      <c r="LXV31" s="186"/>
      <c r="LXW31" s="186"/>
      <c r="LXX31" s="186"/>
      <c r="LXY31" s="186"/>
      <c r="LXZ31" s="186"/>
      <c r="LYA31" s="186"/>
      <c r="LYB31" s="186"/>
      <c r="LYC31" s="186"/>
      <c r="LYD31" s="186"/>
      <c r="LYE31" s="186"/>
      <c r="LYF31" s="186"/>
      <c r="LYG31" s="186"/>
      <c r="LYH31" s="186"/>
      <c r="LYI31" s="186"/>
      <c r="LYJ31" s="186"/>
      <c r="LYK31" s="186"/>
      <c r="LYL31" s="186"/>
      <c r="LYM31" s="186"/>
      <c r="LYN31" s="186"/>
      <c r="LYO31" s="186"/>
      <c r="LYP31" s="186"/>
      <c r="LYQ31" s="186"/>
      <c r="LYR31" s="186"/>
      <c r="LYS31" s="186"/>
      <c r="LYT31" s="186"/>
      <c r="LYU31" s="186"/>
      <c r="LYV31" s="186"/>
      <c r="LYW31" s="186"/>
      <c r="LYX31" s="186"/>
      <c r="LYY31" s="186"/>
      <c r="LYZ31" s="186"/>
      <c r="LZA31" s="186"/>
      <c r="LZB31" s="186"/>
      <c r="LZC31" s="186"/>
      <c r="LZD31" s="186"/>
      <c r="LZE31" s="186"/>
      <c r="LZF31" s="186"/>
      <c r="LZG31" s="186"/>
      <c r="LZH31" s="186"/>
      <c r="LZI31" s="186"/>
      <c r="LZJ31" s="186"/>
      <c r="LZK31" s="186"/>
      <c r="LZL31" s="186"/>
      <c r="LZM31" s="186"/>
      <c r="LZN31" s="186"/>
      <c r="LZO31" s="186"/>
      <c r="LZP31" s="186"/>
      <c r="LZQ31" s="186"/>
      <c r="LZR31" s="186"/>
      <c r="LZS31" s="186"/>
      <c r="LZT31" s="186"/>
      <c r="LZU31" s="186"/>
      <c r="LZV31" s="186"/>
      <c r="LZW31" s="186"/>
      <c r="LZX31" s="186"/>
      <c r="LZY31" s="186"/>
      <c r="LZZ31" s="186"/>
      <c r="MAA31" s="186"/>
      <c r="MAB31" s="186"/>
      <c r="MAC31" s="186"/>
      <c r="MAD31" s="186"/>
      <c r="MAE31" s="186"/>
      <c r="MAF31" s="186"/>
      <c r="MAG31" s="186"/>
      <c r="MAH31" s="186"/>
      <c r="MAI31" s="186"/>
      <c r="MAJ31" s="186"/>
      <c r="MAK31" s="186"/>
      <c r="MAL31" s="186"/>
      <c r="MAM31" s="186"/>
      <c r="MAN31" s="186"/>
      <c r="MAO31" s="186"/>
      <c r="MAP31" s="186"/>
      <c r="MAQ31" s="186"/>
      <c r="MAR31" s="186"/>
      <c r="MAS31" s="186"/>
      <c r="MAT31" s="186"/>
      <c r="MAU31" s="186"/>
      <c r="MAV31" s="186"/>
      <c r="MAW31" s="186"/>
      <c r="MAX31" s="186"/>
      <c r="MAY31" s="186"/>
      <c r="MAZ31" s="186"/>
      <c r="MBA31" s="186"/>
      <c r="MBB31" s="186"/>
      <c r="MBC31" s="186"/>
      <c r="MBD31" s="186"/>
      <c r="MBE31" s="186"/>
      <c r="MBF31" s="186"/>
      <c r="MBG31" s="186"/>
      <c r="MBH31" s="186"/>
      <c r="MBI31" s="186"/>
      <c r="MBJ31" s="186"/>
      <c r="MBK31" s="186"/>
      <c r="MBL31" s="186"/>
      <c r="MBM31" s="186"/>
      <c r="MBN31" s="186"/>
      <c r="MBO31" s="186"/>
      <c r="MBP31" s="186"/>
      <c r="MBQ31" s="186"/>
      <c r="MBR31" s="186"/>
      <c r="MBS31" s="186"/>
      <c r="MBT31" s="186"/>
      <c r="MBU31" s="186"/>
      <c r="MBV31" s="186"/>
      <c r="MBW31" s="186"/>
      <c r="MBX31" s="186"/>
      <c r="MBY31" s="186"/>
      <c r="MBZ31" s="186"/>
      <c r="MCA31" s="186"/>
      <c r="MCB31" s="186"/>
      <c r="MCC31" s="186"/>
      <c r="MCD31" s="186"/>
      <c r="MCE31" s="186"/>
      <c r="MCF31" s="186"/>
      <c r="MCG31" s="186"/>
      <c r="MCH31" s="186"/>
      <c r="MCI31" s="186"/>
      <c r="MCJ31" s="186"/>
      <c r="MCK31" s="186"/>
      <c r="MCL31" s="186"/>
      <c r="MCM31" s="186"/>
      <c r="MCN31" s="186"/>
      <c r="MCO31" s="186"/>
      <c r="MCP31" s="186"/>
      <c r="MCQ31" s="186"/>
      <c r="MCR31" s="186"/>
      <c r="MCS31" s="186"/>
      <c r="MCT31" s="186"/>
      <c r="MCU31" s="186"/>
      <c r="MCV31" s="186"/>
      <c r="MCW31" s="186"/>
      <c r="MCX31" s="186"/>
      <c r="MCY31" s="186"/>
      <c r="MCZ31" s="186"/>
      <c r="MDA31" s="186"/>
      <c r="MDB31" s="186"/>
      <c r="MDC31" s="186"/>
      <c r="MDD31" s="186"/>
      <c r="MDE31" s="186"/>
      <c r="MDF31" s="186"/>
      <c r="MDG31" s="186"/>
      <c r="MDH31" s="186"/>
      <c r="MDI31" s="186"/>
      <c r="MDJ31" s="186"/>
      <c r="MDK31" s="186"/>
      <c r="MDL31" s="186"/>
      <c r="MDM31" s="186"/>
      <c r="MDN31" s="186"/>
      <c r="MDO31" s="186"/>
      <c r="MDP31" s="186"/>
      <c r="MDQ31" s="186"/>
      <c r="MDR31" s="186"/>
      <c r="MDS31" s="186"/>
      <c r="MDT31" s="186"/>
      <c r="MDU31" s="186"/>
      <c r="MDV31" s="186"/>
      <c r="MDW31" s="186"/>
      <c r="MDX31" s="186"/>
      <c r="MDY31" s="186"/>
      <c r="MDZ31" s="186"/>
      <c r="MEA31" s="186"/>
      <c r="MEB31" s="186"/>
      <c r="MEC31" s="186"/>
      <c r="MED31" s="186"/>
      <c r="MEE31" s="186"/>
      <c r="MEF31" s="186"/>
      <c r="MEG31" s="186"/>
      <c r="MEH31" s="186"/>
      <c r="MEI31" s="186"/>
      <c r="MEJ31" s="186"/>
      <c r="MEK31" s="186"/>
      <c r="MEL31" s="186"/>
      <c r="MEM31" s="186"/>
      <c r="MEN31" s="186"/>
      <c r="MEO31" s="186"/>
      <c r="MEP31" s="186"/>
      <c r="MEQ31" s="186"/>
      <c r="MER31" s="186"/>
      <c r="MES31" s="186"/>
      <c r="MET31" s="186"/>
      <c r="MEU31" s="186"/>
      <c r="MEV31" s="186"/>
      <c r="MEW31" s="186"/>
      <c r="MEX31" s="186"/>
      <c r="MEY31" s="186"/>
      <c r="MEZ31" s="186"/>
      <c r="MFA31" s="186"/>
      <c r="MFB31" s="186"/>
      <c r="MFC31" s="186"/>
      <c r="MFD31" s="186"/>
      <c r="MFE31" s="186"/>
      <c r="MFF31" s="186"/>
      <c r="MFG31" s="186"/>
      <c r="MFH31" s="186"/>
      <c r="MFI31" s="186"/>
      <c r="MFJ31" s="186"/>
      <c r="MFK31" s="186"/>
      <c r="MFL31" s="186"/>
      <c r="MFM31" s="186"/>
      <c r="MFN31" s="186"/>
      <c r="MFO31" s="186"/>
      <c r="MFP31" s="186"/>
      <c r="MFQ31" s="186"/>
      <c r="MFR31" s="186"/>
      <c r="MFS31" s="186"/>
      <c r="MFT31" s="186"/>
      <c r="MFU31" s="186"/>
      <c r="MFV31" s="186"/>
      <c r="MFW31" s="186"/>
      <c r="MFX31" s="186"/>
      <c r="MFY31" s="186"/>
      <c r="MFZ31" s="186"/>
      <c r="MGA31" s="186"/>
      <c r="MGB31" s="186"/>
      <c r="MGC31" s="186"/>
      <c r="MGD31" s="186"/>
      <c r="MGE31" s="186"/>
      <c r="MGF31" s="186"/>
      <c r="MGG31" s="186"/>
      <c r="MGH31" s="186"/>
      <c r="MGI31" s="186"/>
      <c r="MGJ31" s="186"/>
      <c r="MGK31" s="186"/>
      <c r="MGL31" s="186"/>
      <c r="MGM31" s="186"/>
      <c r="MGN31" s="186"/>
      <c r="MGO31" s="186"/>
      <c r="MGP31" s="186"/>
      <c r="MGQ31" s="186"/>
      <c r="MGR31" s="186"/>
      <c r="MGS31" s="186"/>
      <c r="MGT31" s="186"/>
      <c r="MGU31" s="186"/>
      <c r="MGV31" s="186"/>
      <c r="MGW31" s="186"/>
      <c r="MGX31" s="186"/>
      <c r="MGY31" s="186"/>
      <c r="MGZ31" s="186"/>
      <c r="MHA31" s="186"/>
      <c r="MHB31" s="186"/>
      <c r="MHC31" s="186"/>
      <c r="MHD31" s="186"/>
      <c r="MHE31" s="186"/>
      <c r="MHF31" s="186"/>
      <c r="MHG31" s="186"/>
      <c r="MHH31" s="186"/>
      <c r="MHI31" s="186"/>
      <c r="MHJ31" s="186"/>
      <c r="MHK31" s="186"/>
      <c r="MHL31" s="186"/>
      <c r="MHM31" s="186"/>
      <c r="MHN31" s="186"/>
      <c r="MHO31" s="186"/>
      <c r="MHP31" s="186"/>
      <c r="MHQ31" s="186"/>
      <c r="MHR31" s="186"/>
      <c r="MHS31" s="186"/>
      <c r="MHT31" s="186"/>
      <c r="MHU31" s="186"/>
      <c r="MHV31" s="186"/>
      <c r="MHW31" s="186"/>
      <c r="MHX31" s="186"/>
      <c r="MHY31" s="186"/>
      <c r="MHZ31" s="186"/>
      <c r="MIA31" s="186"/>
      <c r="MIB31" s="186"/>
      <c r="MIC31" s="186"/>
      <c r="MID31" s="186"/>
      <c r="MIE31" s="186"/>
      <c r="MIF31" s="186"/>
      <c r="MIG31" s="186"/>
      <c r="MIH31" s="186"/>
      <c r="MII31" s="186"/>
      <c r="MIJ31" s="186"/>
      <c r="MIK31" s="186"/>
      <c r="MIL31" s="186"/>
      <c r="MIM31" s="186"/>
      <c r="MIN31" s="186"/>
      <c r="MIO31" s="186"/>
      <c r="MIP31" s="186"/>
      <c r="MIQ31" s="186"/>
      <c r="MIR31" s="186"/>
      <c r="MIS31" s="186"/>
      <c r="MIT31" s="186"/>
      <c r="MIU31" s="186"/>
      <c r="MIV31" s="186"/>
      <c r="MIW31" s="186"/>
      <c r="MIX31" s="186"/>
      <c r="MIY31" s="186"/>
      <c r="MIZ31" s="186"/>
      <c r="MJA31" s="186"/>
      <c r="MJB31" s="186"/>
      <c r="MJC31" s="186"/>
      <c r="MJD31" s="186"/>
      <c r="MJE31" s="186"/>
      <c r="MJF31" s="186"/>
      <c r="MJG31" s="186"/>
      <c r="MJH31" s="186"/>
      <c r="MJI31" s="186"/>
      <c r="MJJ31" s="186"/>
      <c r="MJK31" s="186"/>
      <c r="MJL31" s="186"/>
      <c r="MJM31" s="186"/>
      <c r="MJN31" s="186"/>
      <c r="MJO31" s="186"/>
      <c r="MJP31" s="186"/>
      <c r="MJQ31" s="186"/>
      <c r="MJR31" s="186"/>
      <c r="MJS31" s="186"/>
      <c r="MJT31" s="186"/>
      <c r="MJU31" s="186"/>
      <c r="MJV31" s="186"/>
      <c r="MJW31" s="186"/>
      <c r="MJX31" s="186"/>
      <c r="MJY31" s="186"/>
      <c r="MJZ31" s="186"/>
      <c r="MKA31" s="186"/>
      <c r="MKB31" s="186"/>
      <c r="MKC31" s="186"/>
      <c r="MKD31" s="186"/>
      <c r="MKE31" s="186"/>
      <c r="MKF31" s="186"/>
      <c r="MKG31" s="186"/>
      <c r="MKH31" s="186"/>
      <c r="MKI31" s="186"/>
      <c r="MKJ31" s="186"/>
      <c r="MKK31" s="186"/>
      <c r="MKL31" s="186"/>
      <c r="MKM31" s="186"/>
      <c r="MKN31" s="186"/>
      <c r="MKO31" s="186"/>
      <c r="MKP31" s="186"/>
      <c r="MKQ31" s="186"/>
      <c r="MKR31" s="186"/>
      <c r="MKS31" s="186"/>
      <c r="MKT31" s="186"/>
      <c r="MKU31" s="186"/>
      <c r="MKV31" s="186"/>
      <c r="MKW31" s="186"/>
      <c r="MKX31" s="186"/>
      <c r="MKY31" s="186"/>
      <c r="MKZ31" s="186"/>
      <c r="MLA31" s="186"/>
      <c r="MLB31" s="186"/>
      <c r="MLC31" s="186"/>
      <c r="MLD31" s="186"/>
      <c r="MLE31" s="186"/>
      <c r="MLF31" s="186"/>
      <c r="MLG31" s="186"/>
      <c r="MLH31" s="186"/>
      <c r="MLI31" s="186"/>
      <c r="MLJ31" s="186"/>
      <c r="MLK31" s="186"/>
      <c r="MLL31" s="186"/>
      <c r="MLM31" s="186"/>
      <c r="MLN31" s="186"/>
      <c r="MLO31" s="186"/>
      <c r="MLP31" s="186"/>
      <c r="MLQ31" s="186"/>
      <c r="MLR31" s="186"/>
      <c r="MLS31" s="186"/>
      <c r="MLT31" s="186"/>
      <c r="MLU31" s="186"/>
      <c r="MLV31" s="186"/>
      <c r="MLW31" s="186"/>
      <c r="MLX31" s="186"/>
      <c r="MLY31" s="186"/>
      <c r="MLZ31" s="186"/>
      <c r="MMA31" s="186"/>
      <c r="MMB31" s="186"/>
      <c r="MMC31" s="186"/>
      <c r="MMD31" s="186"/>
      <c r="MME31" s="186"/>
      <c r="MMF31" s="186"/>
      <c r="MMG31" s="186"/>
      <c r="MMH31" s="186"/>
      <c r="MMI31" s="186"/>
      <c r="MMJ31" s="186"/>
      <c r="MMK31" s="186"/>
      <c r="MML31" s="186"/>
      <c r="MMM31" s="186"/>
      <c r="MMN31" s="186"/>
      <c r="MMO31" s="186"/>
      <c r="MMP31" s="186"/>
      <c r="MMQ31" s="186"/>
      <c r="MMR31" s="186"/>
      <c r="MMS31" s="186"/>
      <c r="MMT31" s="186"/>
      <c r="MMU31" s="186"/>
      <c r="MMV31" s="186"/>
      <c r="MMW31" s="186"/>
      <c r="MMX31" s="186"/>
      <c r="MMY31" s="186"/>
      <c r="MMZ31" s="186"/>
      <c r="MNA31" s="186"/>
      <c r="MNB31" s="186"/>
      <c r="MNC31" s="186"/>
      <c r="MND31" s="186"/>
      <c r="MNE31" s="186"/>
      <c r="MNF31" s="186"/>
      <c r="MNG31" s="186"/>
      <c r="MNH31" s="186"/>
      <c r="MNI31" s="186"/>
      <c r="MNJ31" s="186"/>
      <c r="MNK31" s="186"/>
      <c r="MNL31" s="186"/>
      <c r="MNM31" s="186"/>
      <c r="MNN31" s="186"/>
      <c r="MNO31" s="186"/>
      <c r="MNP31" s="186"/>
      <c r="MNQ31" s="186"/>
      <c r="MNR31" s="186"/>
      <c r="MNS31" s="186"/>
      <c r="MNT31" s="186"/>
      <c r="MNU31" s="186"/>
      <c r="MNV31" s="186"/>
      <c r="MNW31" s="186"/>
      <c r="MNX31" s="186"/>
      <c r="MNY31" s="186"/>
      <c r="MNZ31" s="186"/>
      <c r="MOA31" s="186"/>
      <c r="MOB31" s="186"/>
      <c r="MOC31" s="186"/>
      <c r="MOD31" s="186"/>
      <c r="MOE31" s="186"/>
      <c r="MOF31" s="186"/>
      <c r="MOG31" s="186"/>
      <c r="MOH31" s="186"/>
      <c r="MOI31" s="186"/>
      <c r="MOJ31" s="186"/>
      <c r="MOK31" s="186"/>
      <c r="MOL31" s="186"/>
      <c r="MOM31" s="186"/>
      <c r="MON31" s="186"/>
      <c r="MOO31" s="186"/>
      <c r="MOP31" s="186"/>
      <c r="MOQ31" s="186"/>
      <c r="MOR31" s="186"/>
      <c r="MOS31" s="186"/>
      <c r="MOT31" s="186"/>
      <c r="MOU31" s="186"/>
      <c r="MOV31" s="186"/>
      <c r="MOW31" s="186"/>
      <c r="MOX31" s="186"/>
      <c r="MOY31" s="186"/>
      <c r="MOZ31" s="186"/>
      <c r="MPA31" s="186"/>
      <c r="MPB31" s="186"/>
      <c r="MPC31" s="186"/>
      <c r="MPD31" s="186"/>
      <c r="MPE31" s="186"/>
      <c r="MPF31" s="186"/>
      <c r="MPG31" s="186"/>
      <c r="MPH31" s="186"/>
      <c r="MPI31" s="186"/>
      <c r="MPJ31" s="186"/>
      <c r="MPK31" s="186"/>
      <c r="MPL31" s="186"/>
      <c r="MPM31" s="186"/>
      <c r="MPN31" s="186"/>
      <c r="MPO31" s="186"/>
      <c r="MPP31" s="186"/>
      <c r="MPQ31" s="186"/>
      <c r="MPR31" s="186"/>
      <c r="MPS31" s="186"/>
      <c r="MPT31" s="186"/>
      <c r="MPU31" s="186"/>
      <c r="MPV31" s="186"/>
      <c r="MPW31" s="186"/>
      <c r="MPX31" s="186"/>
      <c r="MPY31" s="186"/>
      <c r="MPZ31" s="186"/>
      <c r="MQA31" s="186"/>
      <c r="MQB31" s="186"/>
      <c r="MQC31" s="186"/>
      <c r="MQD31" s="186"/>
      <c r="MQE31" s="186"/>
      <c r="MQF31" s="186"/>
      <c r="MQG31" s="186"/>
      <c r="MQH31" s="186"/>
      <c r="MQI31" s="186"/>
      <c r="MQJ31" s="186"/>
      <c r="MQK31" s="186"/>
      <c r="MQL31" s="186"/>
      <c r="MQM31" s="186"/>
      <c r="MQN31" s="186"/>
      <c r="MQO31" s="186"/>
      <c r="MQP31" s="186"/>
      <c r="MQQ31" s="186"/>
      <c r="MQR31" s="186"/>
      <c r="MQS31" s="186"/>
      <c r="MQT31" s="186"/>
      <c r="MQU31" s="186"/>
      <c r="MQV31" s="186"/>
      <c r="MQW31" s="186"/>
      <c r="MQX31" s="186"/>
      <c r="MQY31" s="186"/>
      <c r="MQZ31" s="186"/>
      <c r="MRA31" s="186"/>
      <c r="MRB31" s="186"/>
      <c r="MRC31" s="186"/>
      <c r="MRD31" s="186"/>
      <c r="MRE31" s="186"/>
      <c r="MRF31" s="186"/>
      <c r="MRG31" s="186"/>
      <c r="MRH31" s="186"/>
      <c r="MRI31" s="186"/>
      <c r="MRJ31" s="186"/>
      <c r="MRK31" s="186"/>
      <c r="MRL31" s="186"/>
      <c r="MRM31" s="186"/>
      <c r="MRN31" s="186"/>
      <c r="MRO31" s="186"/>
      <c r="MRP31" s="186"/>
      <c r="MRQ31" s="186"/>
      <c r="MRR31" s="186"/>
      <c r="MRS31" s="186"/>
      <c r="MRT31" s="186"/>
      <c r="MRU31" s="186"/>
      <c r="MRV31" s="186"/>
      <c r="MRW31" s="186"/>
      <c r="MRX31" s="186"/>
      <c r="MRY31" s="186"/>
      <c r="MRZ31" s="186"/>
      <c r="MSA31" s="186"/>
      <c r="MSB31" s="186"/>
      <c r="MSC31" s="186"/>
      <c r="MSD31" s="186"/>
      <c r="MSE31" s="186"/>
      <c r="MSF31" s="186"/>
      <c r="MSG31" s="186"/>
      <c r="MSH31" s="186"/>
      <c r="MSI31" s="186"/>
      <c r="MSJ31" s="186"/>
      <c r="MSK31" s="186"/>
      <c r="MSL31" s="186"/>
      <c r="MSM31" s="186"/>
      <c r="MSN31" s="186"/>
      <c r="MSO31" s="186"/>
      <c r="MSP31" s="186"/>
      <c r="MSQ31" s="186"/>
      <c r="MSR31" s="186"/>
      <c r="MSS31" s="186"/>
      <c r="MST31" s="186"/>
      <c r="MSU31" s="186"/>
      <c r="MSV31" s="186"/>
      <c r="MSW31" s="186"/>
      <c r="MSX31" s="186"/>
      <c r="MSY31" s="186"/>
      <c r="MSZ31" s="186"/>
      <c r="MTA31" s="186"/>
      <c r="MTB31" s="186"/>
      <c r="MTC31" s="186"/>
      <c r="MTD31" s="186"/>
      <c r="MTE31" s="186"/>
      <c r="MTF31" s="186"/>
      <c r="MTG31" s="186"/>
      <c r="MTH31" s="186"/>
      <c r="MTI31" s="186"/>
      <c r="MTJ31" s="186"/>
      <c r="MTK31" s="186"/>
      <c r="MTL31" s="186"/>
      <c r="MTM31" s="186"/>
      <c r="MTN31" s="186"/>
      <c r="MTO31" s="186"/>
      <c r="MTP31" s="186"/>
      <c r="MTQ31" s="186"/>
      <c r="MTR31" s="186"/>
      <c r="MTS31" s="186"/>
      <c r="MTT31" s="186"/>
      <c r="MTU31" s="186"/>
      <c r="MTV31" s="186"/>
      <c r="MTW31" s="186"/>
      <c r="MTX31" s="186"/>
      <c r="MTY31" s="186"/>
      <c r="MTZ31" s="186"/>
      <c r="MUA31" s="186"/>
      <c r="MUB31" s="186"/>
      <c r="MUC31" s="186"/>
      <c r="MUD31" s="186"/>
      <c r="MUE31" s="186"/>
      <c r="MUF31" s="186"/>
      <c r="MUG31" s="186"/>
      <c r="MUH31" s="186"/>
      <c r="MUI31" s="186"/>
      <c r="MUJ31" s="186"/>
      <c r="MUK31" s="186"/>
      <c r="MUL31" s="186"/>
      <c r="MUM31" s="186"/>
      <c r="MUN31" s="186"/>
      <c r="MUO31" s="186"/>
      <c r="MUP31" s="186"/>
      <c r="MUQ31" s="186"/>
      <c r="MUR31" s="186"/>
      <c r="MUS31" s="186"/>
      <c r="MUT31" s="186"/>
      <c r="MUU31" s="186"/>
      <c r="MUV31" s="186"/>
      <c r="MUW31" s="186"/>
      <c r="MUX31" s="186"/>
      <c r="MUY31" s="186"/>
      <c r="MUZ31" s="186"/>
      <c r="MVA31" s="186"/>
      <c r="MVB31" s="186"/>
      <c r="MVC31" s="186"/>
      <c r="MVD31" s="186"/>
      <c r="MVE31" s="186"/>
      <c r="MVF31" s="186"/>
      <c r="MVG31" s="186"/>
      <c r="MVH31" s="186"/>
      <c r="MVI31" s="186"/>
      <c r="MVJ31" s="186"/>
      <c r="MVK31" s="186"/>
      <c r="MVL31" s="186"/>
      <c r="MVM31" s="186"/>
      <c r="MVN31" s="186"/>
      <c r="MVO31" s="186"/>
      <c r="MVP31" s="186"/>
      <c r="MVQ31" s="186"/>
      <c r="MVR31" s="186"/>
      <c r="MVS31" s="186"/>
      <c r="MVT31" s="186"/>
      <c r="MVU31" s="186"/>
      <c r="MVV31" s="186"/>
      <c r="MVW31" s="186"/>
      <c r="MVX31" s="186"/>
      <c r="MVY31" s="186"/>
      <c r="MVZ31" s="186"/>
      <c r="MWA31" s="186"/>
      <c r="MWB31" s="186"/>
      <c r="MWC31" s="186"/>
      <c r="MWD31" s="186"/>
      <c r="MWE31" s="186"/>
      <c r="MWF31" s="186"/>
      <c r="MWG31" s="186"/>
      <c r="MWH31" s="186"/>
      <c r="MWI31" s="186"/>
      <c r="MWJ31" s="186"/>
      <c r="MWK31" s="186"/>
      <c r="MWL31" s="186"/>
      <c r="MWM31" s="186"/>
      <c r="MWN31" s="186"/>
      <c r="MWO31" s="186"/>
      <c r="MWP31" s="186"/>
      <c r="MWQ31" s="186"/>
      <c r="MWR31" s="186"/>
      <c r="MWS31" s="186"/>
      <c r="MWT31" s="186"/>
      <c r="MWU31" s="186"/>
      <c r="MWV31" s="186"/>
      <c r="MWW31" s="186"/>
      <c r="MWX31" s="186"/>
      <c r="MWY31" s="186"/>
      <c r="MWZ31" s="186"/>
      <c r="MXA31" s="186"/>
      <c r="MXB31" s="186"/>
      <c r="MXC31" s="186"/>
      <c r="MXD31" s="186"/>
      <c r="MXE31" s="186"/>
      <c r="MXF31" s="186"/>
      <c r="MXG31" s="186"/>
      <c r="MXH31" s="186"/>
      <c r="MXI31" s="186"/>
      <c r="MXJ31" s="186"/>
      <c r="MXK31" s="186"/>
      <c r="MXL31" s="186"/>
      <c r="MXM31" s="186"/>
      <c r="MXN31" s="186"/>
      <c r="MXO31" s="186"/>
      <c r="MXP31" s="186"/>
      <c r="MXQ31" s="186"/>
      <c r="MXR31" s="186"/>
      <c r="MXS31" s="186"/>
      <c r="MXT31" s="186"/>
      <c r="MXU31" s="186"/>
      <c r="MXV31" s="186"/>
      <c r="MXW31" s="186"/>
      <c r="MXX31" s="186"/>
      <c r="MXY31" s="186"/>
      <c r="MXZ31" s="186"/>
      <c r="MYA31" s="186"/>
      <c r="MYB31" s="186"/>
      <c r="MYC31" s="186"/>
      <c r="MYD31" s="186"/>
      <c r="MYE31" s="186"/>
      <c r="MYF31" s="186"/>
      <c r="MYG31" s="186"/>
      <c r="MYH31" s="186"/>
      <c r="MYI31" s="186"/>
      <c r="MYJ31" s="186"/>
      <c r="MYK31" s="186"/>
      <c r="MYL31" s="186"/>
      <c r="MYM31" s="186"/>
      <c r="MYN31" s="186"/>
      <c r="MYO31" s="186"/>
      <c r="MYP31" s="186"/>
      <c r="MYQ31" s="186"/>
      <c r="MYR31" s="186"/>
      <c r="MYS31" s="186"/>
      <c r="MYT31" s="186"/>
      <c r="MYU31" s="186"/>
      <c r="MYV31" s="186"/>
      <c r="MYW31" s="186"/>
      <c r="MYX31" s="186"/>
      <c r="MYY31" s="186"/>
      <c r="MYZ31" s="186"/>
      <c r="MZA31" s="186"/>
      <c r="MZB31" s="186"/>
      <c r="MZC31" s="186"/>
      <c r="MZD31" s="186"/>
      <c r="MZE31" s="186"/>
      <c r="MZF31" s="186"/>
      <c r="MZG31" s="186"/>
      <c r="MZH31" s="186"/>
      <c r="MZI31" s="186"/>
      <c r="MZJ31" s="186"/>
      <c r="MZK31" s="186"/>
      <c r="MZL31" s="186"/>
      <c r="MZM31" s="186"/>
      <c r="MZN31" s="186"/>
      <c r="MZO31" s="186"/>
      <c r="MZP31" s="186"/>
      <c r="MZQ31" s="186"/>
      <c r="MZR31" s="186"/>
      <c r="MZS31" s="186"/>
      <c r="MZT31" s="186"/>
      <c r="MZU31" s="186"/>
      <c r="MZV31" s="186"/>
      <c r="MZW31" s="186"/>
      <c r="MZX31" s="186"/>
      <c r="MZY31" s="186"/>
      <c r="MZZ31" s="186"/>
      <c r="NAA31" s="186"/>
      <c r="NAB31" s="186"/>
      <c r="NAC31" s="186"/>
      <c r="NAD31" s="186"/>
      <c r="NAE31" s="186"/>
      <c r="NAF31" s="186"/>
      <c r="NAG31" s="186"/>
      <c r="NAH31" s="186"/>
      <c r="NAI31" s="186"/>
      <c r="NAJ31" s="186"/>
      <c r="NAK31" s="186"/>
      <c r="NAL31" s="186"/>
      <c r="NAM31" s="186"/>
      <c r="NAN31" s="186"/>
      <c r="NAO31" s="186"/>
      <c r="NAP31" s="186"/>
      <c r="NAQ31" s="186"/>
      <c r="NAR31" s="186"/>
      <c r="NAS31" s="186"/>
      <c r="NAT31" s="186"/>
      <c r="NAU31" s="186"/>
      <c r="NAV31" s="186"/>
      <c r="NAW31" s="186"/>
      <c r="NAX31" s="186"/>
      <c r="NAY31" s="186"/>
      <c r="NAZ31" s="186"/>
      <c r="NBA31" s="186"/>
      <c r="NBB31" s="186"/>
      <c r="NBC31" s="186"/>
      <c r="NBD31" s="186"/>
      <c r="NBE31" s="186"/>
      <c r="NBF31" s="186"/>
      <c r="NBG31" s="186"/>
      <c r="NBH31" s="186"/>
      <c r="NBI31" s="186"/>
      <c r="NBJ31" s="186"/>
      <c r="NBK31" s="186"/>
      <c r="NBL31" s="186"/>
      <c r="NBM31" s="186"/>
      <c r="NBN31" s="186"/>
      <c r="NBO31" s="186"/>
      <c r="NBP31" s="186"/>
      <c r="NBQ31" s="186"/>
      <c r="NBR31" s="186"/>
      <c r="NBS31" s="186"/>
      <c r="NBT31" s="186"/>
      <c r="NBU31" s="186"/>
      <c r="NBV31" s="186"/>
      <c r="NBW31" s="186"/>
      <c r="NBX31" s="186"/>
      <c r="NBY31" s="186"/>
      <c r="NBZ31" s="186"/>
      <c r="NCA31" s="186"/>
      <c r="NCB31" s="186"/>
      <c r="NCC31" s="186"/>
      <c r="NCD31" s="186"/>
      <c r="NCE31" s="186"/>
      <c r="NCF31" s="186"/>
      <c r="NCG31" s="186"/>
      <c r="NCH31" s="186"/>
      <c r="NCI31" s="186"/>
      <c r="NCJ31" s="186"/>
      <c r="NCK31" s="186"/>
      <c r="NCL31" s="186"/>
      <c r="NCM31" s="186"/>
      <c r="NCN31" s="186"/>
      <c r="NCO31" s="186"/>
      <c r="NCP31" s="186"/>
      <c r="NCQ31" s="186"/>
      <c r="NCR31" s="186"/>
      <c r="NCS31" s="186"/>
      <c r="NCT31" s="186"/>
      <c r="NCU31" s="186"/>
      <c r="NCV31" s="186"/>
      <c r="NCW31" s="186"/>
      <c r="NCX31" s="186"/>
      <c r="NCY31" s="186"/>
      <c r="NCZ31" s="186"/>
      <c r="NDA31" s="186"/>
      <c r="NDB31" s="186"/>
      <c r="NDC31" s="186"/>
      <c r="NDD31" s="186"/>
      <c r="NDE31" s="186"/>
      <c r="NDF31" s="186"/>
      <c r="NDG31" s="186"/>
      <c r="NDH31" s="186"/>
      <c r="NDI31" s="186"/>
      <c r="NDJ31" s="186"/>
      <c r="NDK31" s="186"/>
      <c r="NDL31" s="186"/>
      <c r="NDM31" s="186"/>
      <c r="NDN31" s="186"/>
      <c r="NDO31" s="186"/>
      <c r="NDP31" s="186"/>
      <c r="NDQ31" s="186"/>
      <c r="NDR31" s="186"/>
      <c r="NDS31" s="186"/>
      <c r="NDT31" s="186"/>
      <c r="NDU31" s="186"/>
      <c r="NDV31" s="186"/>
      <c r="NDW31" s="186"/>
      <c r="NDX31" s="186"/>
      <c r="NDY31" s="186"/>
      <c r="NDZ31" s="186"/>
      <c r="NEA31" s="186"/>
      <c r="NEB31" s="186"/>
      <c r="NEC31" s="186"/>
      <c r="NED31" s="186"/>
      <c r="NEE31" s="186"/>
      <c r="NEF31" s="186"/>
      <c r="NEG31" s="186"/>
      <c r="NEH31" s="186"/>
      <c r="NEI31" s="186"/>
      <c r="NEJ31" s="186"/>
      <c r="NEK31" s="186"/>
      <c r="NEL31" s="186"/>
      <c r="NEM31" s="186"/>
      <c r="NEN31" s="186"/>
      <c r="NEO31" s="186"/>
      <c r="NEP31" s="186"/>
      <c r="NEQ31" s="186"/>
      <c r="NER31" s="186"/>
      <c r="NES31" s="186"/>
      <c r="NET31" s="186"/>
      <c r="NEU31" s="186"/>
      <c r="NEV31" s="186"/>
      <c r="NEW31" s="186"/>
      <c r="NEX31" s="186"/>
      <c r="NEY31" s="186"/>
      <c r="NEZ31" s="186"/>
      <c r="NFA31" s="186"/>
      <c r="NFB31" s="186"/>
      <c r="NFC31" s="186"/>
      <c r="NFD31" s="186"/>
      <c r="NFE31" s="186"/>
      <c r="NFF31" s="186"/>
      <c r="NFG31" s="186"/>
      <c r="NFH31" s="186"/>
      <c r="NFI31" s="186"/>
      <c r="NFJ31" s="186"/>
      <c r="NFK31" s="186"/>
      <c r="NFL31" s="186"/>
      <c r="NFM31" s="186"/>
      <c r="NFN31" s="186"/>
      <c r="NFO31" s="186"/>
      <c r="NFP31" s="186"/>
      <c r="NFQ31" s="186"/>
      <c r="NFR31" s="186"/>
      <c r="NFS31" s="186"/>
      <c r="NFT31" s="186"/>
      <c r="NFU31" s="186"/>
      <c r="NFV31" s="186"/>
      <c r="NFW31" s="186"/>
      <c r="NFX31" s="186"/>
      <c r="NFY31" s="186"/>
      <c r="NFZ31" s="186"/>
      <c r="NGA31" s="186"/>
      <c r="NGB31" s="186"/>
      <c r="NGC31" s="186"/>
      <c r="NGD31" s="186"/>
      <c r="NGE31" s="186"/>
      <c r="NGF31" s="186"/>
      <c r="NGG31" s="186"/>
      <c r="NGH31" s="186"/>
      <c r="NGI31" s="186"/>
      <c r="NGJ31" s="186"/>
      <c r="NGK31" s="186"/>
      <c r="NGL31" s="186"/>
      <c r="NGM31" s="186"/>
      <c r="NGN31" s="186"/>
      <c r="NGO31" s="186"/>
      <c r="NGP31" s="186"/>
      <c r="NGQ31" s="186"/>
      <c r="NGR31" s="186"/>
      <c r="NGS31" s="186"/>
      <c r="NGT31" s="186"/>
      <c r="NGU31" s="186"/>
      <c r="NGV31" s="186"/>
      <c r="NGW31" s="186"/>
      <c r="NGX31" s="186"/>
      <c r="NGY31" s="186"/>
      <c r="NGZ31" s="186"/>
      <c r="NHA31" s="186"/>
      <c r="NHB31" s="186"/>
      <c r="NHC31" s="186"/>
      <c r="NHD31" s="186"/>
      <c r="NHE31" s="186"/>
      <c r="NHF31" s="186"/>
      <c r="NHG31" s="186"/>
      <c r="NHH31" s="186"/>
      <c r="NHI31" s="186"/>
      <c r="NHJ31" s="186"/>
      <c r="NHK31" s="186"/>
      <c r="NHL31" s="186"/>
      <c r="NHM31" s="186"/>
      <c r="NHN31" s="186"/>
      <c r="NHO31" s="186"/>
      <c r="NHP31" s="186"/>
      <c r="NHQ31" s="186"/>
      <c r="NHR31" s="186"/>
      <c r="NHS31" s="186"/>
      <c r="NHT31" s="186"/>
      <c r="NHU31" s="186"/>
      <c r="NHV31" s="186"/>
      <c r="NHW31" s="186"/>
      <c r="NHX31" s="186"/>
      <c r="NHY31" s="186"/>
      <c r="NHZ31" s="186"/>
      <c r="NIA31" s="186"/>
      <c r="NIB31" s="186"/>
      <c r="NIC31" s="186"/>
      <c r="NID31" s="186"/>
      <c r="NIE31" s="186"/>
      <c r="NIF31" s="186"/>
      <c r="NIG31" s="186"/>
      <c r="NIH31" s="186"/>
      <c r="NII31" s="186"/>
      <c r="NIJ31" s="186"/>
      <c r="NIK31" s="186"/>
      <c r="NIL31" s="186"/>
      <c r="NIM31" s="186"/>
      <c r="NIN31" s="186"/>
      <c r="NIO31" s="186"/>
      <c r="NIP31" s="186"/>
      <c r="NIQ31" s="186"/>
      <c r="NIR31" s="186"/>
      <c r="NIS31" s="186"/>
      <c r="NIT31" s="186"/>
      <c r="NIU31" s="186"/>
      <c r="NIV31" s="186"/>
      <c r="NIW31" s="186"/>
      <c r="NIX31" s="186"/>
      <c r="NIY31" s="186"/>
      <c r="NIZ31" s="186"/>
      <c r="NJA31" s="186"/>
      <c r="NJB31" s="186"/>
      <c r="NJC31" s="186"/>
      <c r="NJD31" s="186"/>
      <c r="NJE31" s="186"/>
      <c r="NJF31" s="186"/>
      <c r="NJG31" s="186"/>
      <c r="NJH31" s="186"/>
      <c r="NJI31" s="186"/>
      <c r="NJJ31" s="186"/>
      <c r="NJK31" s="186"/>
      <c r="NJL31" s="186"/>
      <c r="NJM31" s="186"/>
      <c r="NJN31" s="186"/>
      <c r="NJO31" s="186"/>
      <c r="NJP31" s="186"/>
      <c r="NJQ31" s="186"/>
      <c r="NJR31" s="186"/>
      <c r="NJS31" s="186"/>
      <c r="NJT31" s="186"/>
      <c r="NJU31" s="186"/>
      <c r="NJV31" s="186"/>
      <c r="NJW31" s="186"/>
      <c r="NJX31" s="186"/>
      <c r="NJY31" s="186"/>
      <c r="NJZ31" s="186"/>
      <c r="NKA31" s="186"/>
      <c r="NKB31" s="186"/>
      <c r="NKC31" s="186"/>
      <c r="NKD31" s="186"/>
      <c r="NKE31" s="186"/>
      <c r="NKF31" s="186"/>
      <c r="NKG31" s="186"/>
      <c r="NKH31" s="186"/>
      <c r="NKI31" s="186"/>
      <c r="NKJ31" s="186"/>
      <c r="NKK31" s="186"/>
      <c r="NKL31" s="186"/>
      <c r="NKM31" s="186"/>
      <c r="NKN31" s="186"/>
      <c r="NKO31" s="186"/>
      <c r="NKP31" s="186"/>
      <c r="NKQ31" s="186"/>
      <c r="NKR31" s="186"/>
      <c r="NKS31" s="186"/>
      <c r="NKT31" s="186"/>
      <c r="NKU31" s="186"/>
      <c r="NKV31" s="186"/>
      <c r="NKW31" s="186"/>
      <c r="NKX31" s="186"/>
      <c r="NKY31" s="186"/>
      <c r="NKZ31" s="186"/>
      <c r="NLA31" s="186"/>
      <c r="NLB31" s="186"/>
      <c r="NLC31" s="186"/>
      <c r="NLD31" s="186"/>
      <c r="NLE31" s="186"/>
      <c r="NLF31" s="186"/>
      <c r="NLG31" s="186"/>
      <c r="NLH31" s="186"/>
      <c r="NLI31" s="186"/>
      <c r="NLJ31" s="186"/>
      <c r="NLK31" s="186"/>
      <c r="NLL31" s="186"/>
      <c r="NLM31" s="186"/>
      <c r="NLN31" s="186"/>
      <c r="NLO31" s="186"/>
      <c r="NLP31" s="186"/>
      <c r="NLQ31" s="186"/>
      <c r="NLR31" s="186"/>
      <c r="NLS31" s="186"/>
      <c r="NLT31" s="186"/>
      <c r="NLU31" s="186"/>
      <c r="NLV31" s="186"/>
      <c r="NLW31" s="186"/>
      <c r="NLX31" s="186"/>
      <c r="NLY31" s="186"/>
      <c r="NLZ31" s="186"/>
      <c r="NMA31" s="186"/>
      <c r="NMB31" s="186"/>
      <c r="NMC31" s="186"/>
      <c r="NMD31" s="186"/>
      <c r="NME31" s="186"/>
      <c r="NMF31" s="186"/>
      <c r="NMG31" s="186"/>
      <c r="NMH31" s="186"/>
      <c r="NMI31" s="186"/>
      <c r="NMJ31" s="186"/>
      <c r="NMK31" s="186"/>
      <c r="NML31" s="186"/>
      <c r="NMM31" s="186"/>
      <c r="NMN31" s="186"/>
      <c r="NMO31" s="186"/>
      <c r="NMP31" s="186"/>
      <c r="NMQ31" s="186"/>
      <c r="NMR31" s="186"/>
      <c r="NMS31" s="186"/>
      <c r="NMT31" s="186"/>
      <c r="NMU31" s="186"/>
      <c r="NMV31" s="186"/>
      <c r="NMW31" s="186"/>
      <c r="NMX31" s="186"/>
      <c r="NMY31" s="186"/>
      <c r="NMZ31" s="186"/>
      <c r="NNA31" s="186"/>
      <c r="NNB31" s="186"/>
      <c r="NNC31" s="186"/>
      <c r="NND31" s="186"/>
      <c r="NNE31" s="186"/>
      <c r="NNF31" s="186"/>
      <c r="NNG31" s="186"/>
      <c r="NNH31" s="186"/>
      <c r="NNI31" s="186"/>
      <c r="NNJ31" s="186"/>
      <c r="NNK31" s="186"/>
      <c r="NNL31" s="186"/>
      <c r="NNM31" s="186"/>
      <c r="NNN31" s="186"/>
      <c r="NNO31" s="186"/>
      <c r="NNP31" s="186"/>
      <c r="NNQ31" s="186"/>
      <c r="NNR31" s="186"/>
      <c r="NNS31" s="186"/>
      <c r="NNT31" s="186"/>
      <c r="NNU31" s="186"/>
      <c r="NNV31" s="186"/>
      <c r="NNW31" s="186"/>
      <c r="NNX31" s="186"/>
      <c r="NNY31" s="186"/>
      <c r="NNZ31" s="186"/>
      <c r="NOA31" s="186"/>
      <c r="NOB31" s="186"/>
      <c r="NOC31" s="186"/>
      <c r="NOD31" s="186"/>
      <c r="NOE31" s="186"/>
      <c r="NOF31" s="186"/>
      <c r="NOG31" s="186"/>
      <c r="NOH31" s="186"/>
      <c r="NOI31" s="186"/>
      <c r="NOJ31" s="186"/>
      <c r="NOK31" s="186"/>
      <c r="NOL31" s="186"/>
      <c r="NOM31" s="186"/>
      <c r="NON31" s="186"/>
      <c r="NOO31" s="186"/>
      <c r="NOP31" s="186"/>
      <c r="NOQ31" s="186"/>
      <c r="NOR31" s="186"/>
      <c r="NOS31" s="186"/>
      <c r="NOT31" s="186"/>
      <c r="NOU31" s="186"/>
      <c r="NOV31" s="186"/>
      <c r="NOW31" s="186"/>
      <c r="NOX31" s="186"/>
      <c r="NOY31" s="186"/>
      <c r="NOZ31" s="186"/>
      <c r="NPA31" s="186"/>
      <c r="NPB31" s="186"/>
      <c r="NPC31" s="186"/>
      <c r="NPD31" s="186"/>
      <c r="NPE31" s="186"/>
      <c r="NPF31" s="186"/>
      <c r="NPG31" s="186"/>
      <c r="NPH31" s="186"/>
      <c r="NPI31" s="186"/>
      <c r="NPJ31" s="186"/>
      <c r="NPK31" s="186"/>
      <c r="NPL31" s="186"/>
      <c r="NPM31" s="186"/>
      <c r="NPN31" s="186"/>
      <c r="NPO31" s="186"/>
      <c r="NPP31" s="186"/>
      <c r="NPQ31" s="186"/>
      <c r="NPR31" s="186"/>
      <c r="NPS31" s="186"/>
      <c r="NPT31" s="186"/>
      <c r="NPU31" s="186"/>
      <c r="NPV31" s="186"/>
      <c r="NPW31" s="186"/>
      <c r="NPX31" s="186"/>
      <c r="NPY31" s="186"/>
      <c r="NPZ31" s="186"/>
      <c r="NQA31" s="186"/>
      <c r="NQB31" s="186"/>
      <c r="NQC31" s="186"/>
      <c r="NQD31" s="186"/>
      <c r="NQE31" s="186"/>
      <c r="NQF31" s="186"/>
      <c r="NQG31" s="186"/>
      <c r="NQH31" s="186"/>
      <c r="NQI31" s="186"/>
      <c r="NQJ31" s="186"/>
      <c r="NQK31" s="186"/>
      <c r="NQL31" s="186"/>
      <c r="NQM31" s="186"/>
      <c r="NQN31" s="186"/>
      <c r="NQO31" s="186"/>
      <c r="NQP31" s="186"/>
      <c r="NQQ31" s="186"/>
      <c r="NQR31" s="186"/>
      <c r="NQS31" s="186"/>
      <c r="NQT31" s="186"/>
      <c r="NQU31" s="186"/>
      <c r="NQV31" s="186"/>
      <c r="NQW31" s="186"/>
      <c r="NQX31" s="186"/>
      <c r="NQY31" s="186"/>
      <c r="NQZ31" s="186"/>
      <c r="NRA31" s="186"/>
      <c r="NRB31" s="186"/>
      <c r="NRC31" s="186"/>
      <c r="NRD31" s="186"/>
      <c r="NRE31" s="186"/>
      <c r="NRF31" s="186"/>
      <c r="NRG31" s="186"/>
      <c r="NRH31" s="186"/>
      <c r="NRI31" s="186"/>
      <c r="NRJ31" s="186"/>
      <c r="NRK31" s="186"/>
      <c r="NRL31" s="186"/>
      <c r="NRM31" s="186"/>
      <c r="NRN31" s="186"/>
      <c r="NRO31" s="186"/>
      <c r="NRP31" s="186"/>
      <c r="NRQ31" s="186"/>
      <c r="NRR31" s="186"/>
      <c r="NRS31" s="186"/>
      <c r="NRT31" s="186"/>
      <c r="NRU31" s="186"/>
      <c r="NRV31" s="186"/>
      <c r="NRW31" s="186"/>
      <c r="NRX31" s="186"/>
      <c r="NRY31" s="186"/>
      <c r="NRZ31" s="186"/>
      <c r="NSA31" s="186"/>
      <c r="NSB31" s="186"/>
      <c r="NSC31" s="186"/>
      <c r="NSD31" s="186"/>
      <c r="NSE31" s="186"/>
      <c r="NSF31" s="186"/>
      <c r="NSG31" s="186"/>
      <c r="NSH31" s="186"/>
      <c r="NSI31" s="186"/>
      <c r="NSJ31" s="186"/>
      <c r="NSK31" s="186"/>
      <c r="NSL31" s="186"/>
      <c r="NSM31" s="186"/>
      <c r="NSN31" s="186"/>
      <c r="NSO31" s="186"/>
      <c r="NSP31" s="186"/>
      <c r="NSQ31" s="186"/>
      <c r="NSR31" s="186"/>
      <c r="NSS31" s="186"/>
      <c r="NST31" s="186"/>
      <c r="NSU31" s="186"/>
      <c r="NSV31" s="186"/>
      <c r="NSW31" s="186"/>
      <c r="NSX31" s="186"/>
      <c r="NSY31" s="186"/>
      <c r="NSZ31" s="186"/>
      <c r="NTA31" s="186"/>
      <c r="NTB31" s="186"/>
      <c r="NTC31" s="186"/>
      <c r="NTD31" s="186"/>
      <c r="NTE31" s="186"/>
      <c r="NTF31" s="186"/>
      <c r="NTG31" s="186"/>
      <c r="NTH31" s="186"/>
      <c r="NTI31" s="186"/>
      <c r="NTJ31" s="186"/>
      <c r="NTK31" s="186"/>
      <c r="NTL31" s="186"/>
      <c r="NTM31" s="186"/>
      <c r="NTN31" s="186"/>
      <c r="NTO31" s="186"/>
      <c r="NTP31" s="186"/>
      <c r="NTQ31" s="186"/>
      <c r="NTR31" s="186"/>
      <c r="NTS31" s="186"/>
      <c r="NTT31" s="186"/>
      <c r="NTU31" s="186"/>
      <c r="NTV31" s="186"/>
      <c r="NTW31" s="186"/>
      <c r="NTX31" s="186"/>
      <c r="NTY31" s="186"/>
      <c r="NTZ31" s="186"/>
      <c r="NUA31" s="186"/>
      <c r="NUB31" s="186"/>
      <c r="NUC31" s="186"/>
      <c r="NUD31" s="186"/>
      <c r="NUE31" s="186"/>
      <c r="NUF31" s="186"/>
      <c r="NUG31" s="186"/>
      <c r="NUH31" s="186"/>
      <c r="NUI31" s="186"/>
      <c r="NUJ31" s="186"/>
      <c r="NUK31" s="186"/>
      <c r="NUL31" s="186"/>
      <c r="NUM31" s="186"/>
      <c r="NUN31" s="186"/>
      <c r="NUO31" s="186"/>
      <c r="NUP31" s="186"/>
      <c r="NUQ31" s="186"/>
      <c r="NUR31" s="186"/>
      <c r="NUS31" s="186"/>
      <c r="NUT31" s="186"/>
      <c r="NUU31" s="186"/>
      <c r="NUV31" s="186"/>
      <c r="NUW31" s="186"/>
      <c r="NUX31" s="186"/>
      <c r="NUY31" s="186"/>
      <c r="NUZ31" s="186"/>
      <c r="NVA31" s="186"/>
      <c r="NVB31" s="186"/>
      <c r="NVC31" s="186"/>
      <c r="NVD31" s="186"/>
      <c r="NVE31" s="186"/>
      <c r="NVF31" s="186"/>
      <c r="NVG31" s="186"/>
      <c r="NVH31" s="186"/>
      <c r="NVI31" s="186"/>
      <c r="NVJ31" s="186"/>
      <c r="NVK31" s="186"/>
      <c r="NVL31" s="186"/>
      <c r="NVM31" s="186"/>
      <c r="NVN31" s="186"/>
      <c r="NVO31" s="186"/>
      <c r="NVP31" s="186"/>
      <c r="NVQ31" s="186"/>
      <c r="NVR31" s="186"/>
      <c r="NVS31" s="186"/>
      <c r="NVT31" s="186"/>
      <c r="NVU31" s="186"/>
      <c r="NVV31" s="186"/>
      <c r="NVW31" s="186"/>
      <c r="NVX31" s="186"/>
      <c r="NVY31" s="186"/>
      <c r="NVZ31" s="186"/>
      <c r="NWA31" s="186"/>
      <c r="NWB31" s="186"/>
      <c r="NWC31" s="186"/>
      <c r="NWD31" s="186"/>
      <c r="NWE31" s="186"/>
      <c r="NWF31" s="186"/>
      <c r="NWG31" s="186"/>
      <c r="NWH31" s="186"/>
      <c r="NWI31" s="186"/>
      <c r="NWJ31" s="186"/>
      <c r="NWK31" s="186"/>
      <c r="NWL31" s="186"/>
      <c r="NWM31" s="186"/>
      <c r="NWN31" s="186"/>
      <c r="NWO31" s="186"/>
      <c r="NWP31" s="186"/>
      <c r="NWQ31" s="186"/>
      <c r="NWR31" s="186"/>
      <c r="NWS31" s="186"/>
      <c r="NWT31" s="186"/>
      <c r="NWU31" s="186"/>
      <c r="NWV31" s="186"/>
      <c r="NWW31" s="186"/>
      <c r="NWX31" s="186"/>
      <c r="NWY31" s="186"/>
      <c r="NWZ31" s="186"/>
      <c r="NXA31" s="186"/>
      <c r="NXB31" s="186"/>
      <c r="NXC31" s="186"/>
      <c r="NXD31" s="186"/>
      <c r="NXE31" s="186"/>
      <c r="NXF31" s="186"/>
      <c r="NXG31" s="186"/>
      <c r="NXH31" s="186"/>
      <c r="NXI31" s="186"/>
      <c r="NXJ31" s="186"/>
      <c r="NXK31" s="186"/>
      <c r="NXL31" s="186"/>
      <c r="NXM31" s="186"/>
      <c r="NXN31" s="186"/>
      <c r="NXO31" s="186"/>
      <c r="NXP31" s="186"/>
      <c r="NXQ31" s="186"/>
      <c r="NXR31" s="186"/>
      <c r="NXS31" s="186"/>
      <c r="NXT31" s="186"/>
      <c r="NXU31" s="186"/>
      <c r="NXV31" s="186"/>
      <c r="NXW31" s="186"/>
      <c r="NXX31" s="186"/>
      <c r="NXY31" s="186"/>
      <c r="NXZ31" s="186"/>
      <c r="NYA31" s="186"/>
      <c r="NYB31" s="186"/>
      <c r="NYC31" s="186"/>
      <c r="NYD31" s="186"/>
      <c r="NYE31" s="186"/>
      <c r="NYF31" s="186"/>
      <c r="NYG31" s="186"/>
      <c r="NYH31" s="186"/>
      <c r="NYI31" s="186"/>
      <c r="NYJ31" s="186"/>
      <c r="NYK31" s="186"/>
      <c r="NYL31" s="186"/>
      <c r="NYM31" s="186"/>
      <c r="NYN31" s="186"/>
      <c r="NYO31" s="186"/>
      <c r="NYP31" s="186"/>
      <c r="NYQ31" s="186"/>
      <c r="NYR31" s="186"/>
      <c r="NYS31" s="186"/>
      <c r="NYT31" s="186"/>
      <c r="NYU31" s="186"/>
      <c r="NYV31" s="186"/>
      <c r="NYW31" s="186"/>
      <c r="NYX31" s="186"/>
      <c r="NYY31" s="186"/>
      <c r="NYZ31" s="186"/>
      <c r="NZA31" s="186"/>
      <c r="NZB31" s="186"/>
      <c r="NZC31" s="186"/>
      <c r="NZD31" s="186"/>
      <c r="NZE31" s="186"/>
      <c r="NZF31" s="186"/>
      <c r="NZG31" s="186"/>
      <c r="NZH31" s="186"/>
      <c r="NZI31" s="186"/>
      <c r="NZJ31" s="186"/>
      <c r="NZK31" s="186"/>
      <c r="NZL31" s="186"/>
      <c r="NZM31" s="186"/>
      <c r="NZN31" s="186"/>
      <c r="NZO31" s="186"/>
      <c r="NZP31" s="186"/>
      <c r="NZQ31" s="186"/>
      <c r="NZR31" s="186"/>
      <c r="NZS31" s="186"/>
      <c r="NZT31" s="186"/>
      <c r="NZU31" s="186"/>
      <c r="NZV31" s="186"/>
      <c r="NZW31" s="186"/>
      <c r="NZX31" s="186"/>
      <c r="NZY31" s="186"/>
      <c r="NZZ31" s="186"/>
      <c r="OAA31" s="186"/>
      <c r="OAB31" s="186"/>
      <c r="OAC31" s="186"/>
      <c r="OAD31" s="186"/>
      <c r="OAE31" s="186"/>
      <c r="OAF31" s="186"/>
      <c r="OAG31" s="186"/>
      <c r="OAH31" s="186"/>
      <c r="OAI31" s="186"/>
      <c r="OAJ31" s="186"/>
      <c r="OAK31" s="186"/>
      <c r="OAL31" s="186"/>
      <c r="OAM31" s="186"/>
      <c r="OAN31" s="186"/>
      <c r="OAO31" s="186"/>
      <c r="OAP31" s="186"/>
      <c r="OAQ31" s="186"/>
      <c r="OAR31" s="186"/>
      <c r="OAS31" s="186"/>
      <c r="OAT31" s="186"/>
      <c r="OAU31" s="186"/>
      <c r="OAV31" s="186"/>
      <c r="OAW31" s="186"/>
      <c r="OAX31" s="186"/>
      <c r="OAY31" s="186"/>
      <c r="OAZ31" s="186"/>
      <c r="OBA31" s="186"/>
      <c r="OBB31" s="186"/>
      <c r="OBC31" s="186"/>
      <c r="OBD31" s="186"/>
      <c r="OBE31" s="186"/>
      <c r="OBF31" s="186"/>
      <c r="OBG31" s="186"/>
      <c r="OBH31" s="186"/>
      <c r="OBI31" s="186"/>
      <c r="OBJ31" s="186"/>
      <c r="OBK31" s="186"/>
      <c r="OBL31" s="186"/>
      <c r="OBM31" s="186"/>
      <c r="OBN31" s="186"/>
      <c r="OBO31" s="186"/>
      <c r="OBP31" s="186"/>
      <c r="OBQ31" s="186"/>
      <c r="OBR31" s="186"/>
      <c r="OBS31" s="186"/>
      <c r="OBT31" s="186"/>
      <c r="OBU31" s="186"/>
      <c r="OBV31" s="186"/>
      <c r="OBW31" s="186"/>
      <c r="OBX31" s="186"/>
      <c r="OBY31" s="186"/>
      <c r="OBZ31" s="186"/>
      <c r="OCA31" s="186"/>
      <c r="OCB31" s="186"/>
      <c r="OCC31" s="186"/>
      <c r="OCD31" s="186"/>
      <c r="OCE31" s="186"/>
      <c r="OCF31" s="186"/>
      <c r="OCG31" s="186"/>
      <c r="OCH31" s="186"/>
      <c r="OCI31" s="186"/>
      <c r="OCJ31" s="186"/>
      <c r="OCK31" s="186"/>
      <c r="OCL31" s="186"/>
      <c r="OCM31" s="186"/>
      <c r="OCN31" s="186"/>
      <c r="OCO31" s="186"/>
      <c r="OCP31" s="186"/>
      <c r="OCQ31" s="186"/>
      <c r="OCR31" s="186"/>
      <c r="OCS31" s="186"/>
      <c r="OCT31" s="186"/>
      <c r="OCU31" s="186"/>
      <c r="OCV31" s="186"/>
      <c r="OCW31" s="186"/>
      <c r="OCX31" s="186"/>
      <c r="OCY31" s="186"/>
      <c r="OCZ31" s="186"/>
      <c r="ODA31" s="186"/>
      <c r="ODB31" s="186"/>
      <c r="ODC31" s="186"/>
      <c r="ODD31" s="186"/>
      <c r="ODE31" s="186"/>
      <c r="ODF31" s="186"/>
      <c r="ODG31" s="186"/>
      <c r="ODH31" s="186"/>
      <c r="ODI31" s="186"/>
      <c r="ODJ31" s="186"/>
      <c r="ODK31" s="186"/>
      <c r="ODL31" s="186"/>
      <c r="ODM31" s="186"/>
      <c r="ODN31" s="186"/>
      <c r="ODO31" s="186"/>
      <c r="ODP31" s="186"/>
      <c r="ODQ31" s="186"/>
      <c r="ODR31" s="186"/>
      <c r="ODS31" s="186"/>
      <c r="ODT31" s="186"/>
      <c r="ODU31" s="186"/>
      <c r="ODV31" s="186"/>
      <c r="ODW31" s="186"/>
      <c r="ODX31" s="186"/>
      <c r="ODY31" s="186"/>
      <c r="ODZ31" s="186"/>
      <c r="OEA31" s="186"/>
      <c r="OEB31" s="186"/>
      <c r="OEC31" s="186"/>
      <c r="OED31" s="186"/>
      <c r="OEE31" s="186"/>
      <c r="OEF31" s="186"/>
      <c r="OEG31" s="186"/>
      <c r="OEH31" s="186"/>
      <c r="OEI31" s="186"/>
      <c r="OEJ31" s="186"/>
      <c r="OEK31" s="186"/>
      <c r="OEL31" s="186"/>
      <c r="OEM31" s="186"/>
      <c r="OEN31" s="186"/>
      <c r="OEO31" s="186"/>
      <c r="OEP31" s="186"/>
      <c r="OEQ31" s="186"/>
      <c r="OER31" s="186"/>
      <c r="OES31" s="186"/>
      <c r="OET31" s="186"/>
      <c r="OEU31" s="186"/>
      <c r="OEV31" s="186"/>
      <c r="OEW31" s="186"/>
      <c r="OEX31" s="186"/>
      <c r="OEY31" s="186"/>
      <c r="OEZ31" s="186"/>
      <c r="OFA31" s="186"/>
      <c r="OFB31" s="186"/>
      <c r="OFC31" s="186"/>
      <c r="OFD31" s="186"/>
      <c r="OFE31" s="186"/>
      <c r="OFF31" s="186"/>
      <c r="OFG31" s="186"/>
      <c r="OFH31" s="186"/>
      <c r="OFI31" s="186"/>
      <c r="OFJ31" s="186"/>
      <c r="OFK31" s="186"/>
      <c r="OFL31" s="186"/>
      <c r="OFM31" s="186"/>
      <c r="OFN31" s="186"/>
      <c r="OFO31" s="186"/>
      <c r="OFP31" s="186"/>
      <c r="OFQ31" s="186"/>
      <c r="OFR31" s="186"/>
      <c r="OFS31" s="186"/>
      <c r="OFT31" s="186"/>
      <c r="OFU31" s="186"/>
      <c r="OFV31" s="186"/>
      <c r="OFW31" s="186"/>
      <c r="OFX31" s="186"/>
      <c r="OFY31" s="186"/>
      <c r="OFZ31" s="186"/>
      <c r="OGA31" s="186"/>
      <c r="OGB31" s="186"/>
      <c r="OGC31" s="186"/>
      <c r="OGD31" s="186"/>
      <c r="OGE31" s="186"/>
      <c r="OGF31" s="186"/>
      <c r="OGG31" s="186"/>
      <c r="OGH31" s="186"/>
      <c r="OGI31" s="186"/>
      <c r="OGJ31" s="186"/>
      <c r="OGK31" s="186"/>
      <c r="OGL31" s="186"/>
      <c r="OGM31" s="186"/>
      <c r="OGN31" s="186"/>
      <c r="OGO31" s="186"/>
      <c r="OGP31" s="186"/>
      <c r="OGQ31" s="186"/>
      <c r="OGR31" s="186"/>
      <c r="OGS31" s="186"/>
      <c r="OGT31" s="186"/>
      <c r="OGU31" s="186"/>
      <c r="OGV31" s="186"/>
      <c r="OGW31" s="186"/>
      <c r="OGX31" s="186"/>
      <c r="OGY31" s="186"/>
      <c r="OGZ31" s="186"/>
      <c r="OHA31" s="186"/>
      <c r="OHB31" s="186"/>
      <c r="OHC31" s="186"/>
      <c r="OHD31" s="186"/>
      <c r="OHE31" s="186"/>
      <c r="OHF31" s="186"/>
      <c r="OHG31" s="186"/>
      <c r="OHH31" s="186"/>
      <c r="OHI31" s="186"/>
      <c r="OHJ31" s="186"/>
      <c r="OHK31" s="186"/>
      <c r="OHL31" s="186"/>
      <c r="OHM31" s="186"/>
      <c r="OHN31" s="186"/>
      <c r="OHO31" s="186"/>
      <c r="OHP31" s="186"/>
      <c r="OHQ31" s="186"/>
      <c r="OHR31" s="186"/>
      <c r="OHS31" s="186"/>
      <c r="OHT31" s="186"/>
      <c r="OHU31" s="186"/>
      <c r="OHV31" s="186"/>
      <c r="OHW31" s="186"/>
      <c r="OHX31" s="186"/>
      <c r="OHY31" s="186"/>
      <c r="OHZ31" s="186"/>
      <c r="OIA31" s="186"/>
      <c r="OIB31" s="186"/>
      <c r="OIC31" s="186"/>
      <c r="OID31" s="186"/>
      <c r="OIE31" s="186"/>
      <c r="OIF31" s="186"/>
      <c r="OIG31" s="186"/>
      <c r="OIH31" s="186"/>
      <c r="OII31" s="186"/>
      <c r="OIJ31" s="186"/>
      <c r="OIK31" s="186"/>
      <c r="OIL31" s="186"/>
      <c r="OIM31" s="186"/>
      <c r="OIN31" s="186"/>
      <c r="OIO31" s="186"/>
      <c r="OIP31" s="186"/>
      <c r="OIQ31" s="186"/>
      <c r="OIR31" s="186"/>
      <c r="OIS31" s="186"/>
      <c r="OIT31" s="186"/>
      <c r="OIU31" s="186"/>
      <c r="OIV31" s="186"/>
      <c r="OIW31" s="186"/>
      <c r="OIX31" s="186"/>
      <c r="OIY31" s="186"/>
      <c r="OIZ31" s="186"/>
      <c r="OJA31" s="186"/>
      <c r="OJB31" s="186"/>
      <c r="OJC31" s="186"/>
      <c r="OJD31" s="186"/>
      <c r="OJE31" s="186"/>
      <c r="OJF31" s="186"/>
      <c r="OJG31" s="186"/>
      <c r="OJH31" s="186"/>
      <c r="OJI31" s="186"/>
      <c r="OJJ31" s="186"/>
      <c r="OJK31" s="186"/>
      <c r="OJL31" s="186"/>
      <c r="OJM31" s="186"/>
      <c r="OJN31" s="186"/>
      <c r="OJO31" s="186"/>
      <c r="OJP31" s="186"/>
      <c r="OJQ31" s="186"/>
      <c r="OJR31" s="186"/>
      <c r="OJS31" s="186"/>
      <c r="OJT31" s="186"/>
      <c r="OJU31" s="186"/>
      <c r="OJV31" s="186"/>
      <c r="OJW31" s="186"/>
      <c r="OJX31" s="186"/>
      <c r="OJY31" s="186"/>
      <c r="OJZ31" s="186"/>
      <c r="OKA31" s="186"/>
      <c r="OKB31" s="186"/>
      <c r="OKC31" s="186"/>
      <c r="OKD31" s="186"/>
      <c r="OKE31" s="186"/>
      <c r="OKF31" s="186"/>
      <c r="OKG31" s="186"/>
      <c r="OKH31" s="186"/>
      <c r="OKI31" s="186"/>
      <c r="OKJ31" s="186"/>
      <c r="OKK31" s="186"/>
      <c r="OKL31" s="186"/>
      <c r="OKM31" s="186"/>
      <c r="OKN31" s="186"/>
      <c r="OKO31" s="186"/>
      <c r="OKP31" s="186"/>
      <c r="OKQ31" s="186"/>
      <c r="OKR31" s="186"/>
      <c r="OKS31" s="186"/>
      <c r="OKT31" s="186"/>
      <c r="OKU31" s="186"/>
      <c r="OKV31" s="186"/>
      <c r="OKW31" s="186"/>
      <c r="OKX31" s="186"/>
      <c r="OKY31" s="186"/>
      <c r="OKZ31" s="186"/>
      <c r="OLA31" s="186"/>
      <c r="OLB31" s="186"/>
      <c r="OLC31" s="186"/>
      <c r="OLD31" s="186"/>
      <c r="OLE31" s="186"/>
      <c r="OLF31" s="186"/>
      <c r="OLG31" s="186"/>
      <c r="OLH31" s="186"/>
      <c r="OLI31" s="186"/>
      <c r="OLJ31" s="186"/>
      <c r="OLK31" s="186"/>
      <c r="OLL31" s="186"/>
      <c r="OLM31" s="186"/>
      <c r="OLN31" s="186"/>
      <c r="OLO31" s="186"/>
      <c r="OLP31" s="186"/>
      <c r="OLQ31" s="186"/>
      <c r="OLR31" s="186"/>
      <c r="OLS31" s="186"/>
      <c r="OLT31" s="186"/>
      <c r="OLU31" s="186"/>
      <c r="OLV31" s="186"/>
      <c r="OLW31" s="186"/>
      <c r="OLX31" s="186"/>
      <c r="OLY31" s="186"/>
      <c r="OLZ31" s="186"/>
      <c r="OMA31" s="186"/>
      <c r="OMB31" s="186"/>
      <c r="OMC31" s="186"/>
      <c r="OMD31" s="186"/>
      <c r="OME31" s="186"/>
      <c r="OMF31" s="186"/>
      <c r="OMG31" s="186"/>
      <c r="OMH31" s="186"/>
      <c r="OMI31" s="186"/>
      <c r="OMJ31" s="186"/>
      <c r="OMK31" s="186"/>
      <c r="OML31" s="186"/>
      <c r="OMM31" s="186"/>
      <c r="OMN31" s="186"/>
      <c r="OMO31" s="186"/>
      <c r="OMP31" s="186"/>
      <c r="OMQ31" s="186"/>
      <c r="OMR31" s="186"/>
      <c r="OMS31" s="186"/>
      <c r="OMT31" s="186"/>
      <c r="OMU31" s="186"/>
      <c r="OMV31" s="186"/>
      <c r="OMW31" s="186"/>
      <c r="OMX31" s="186"/>
      <c r="OMY31" s="186"/>
      <c r="OMZ31" s="186"/>
      <c r="ONA31" s="186"/>
      <c r="ONB31" s="186"/>
      <c r="ONC31" s="186"/>
      <c r="OND31" s="186"/>
      <c r="ONE31" s="186"/>
      <c r="ONF31" s="186"/>
      <c r="ONG31" s="186"/>
      <c r="ONH31" s="186"/>
      <c r="ONI31" s="186"/>
      <c r="ONJ31" s="186"/>
      <c r="ONK31" s="186"/>
      <c r="ONL31" s="186"/>
      <c r="ONM31" s="186"/>
      <c r="ONN31" s="186"/>
      <c r="ONO31" s="186"/>
      <c r="ONP31" s="186"/>
      <c r="ONQ31" s="186"/>
      <c r="ONR31" s="186"/>
      <c r="ONS31" s="186"/>
      <c r="ONT31" s="186"/>
      <c r="ONU31" s="186"/>
      <c r="ONV31" s="186"/>
      <c r="ONW31" s="186"/>
      <c r="ONX31" s="186"/>
      <c r="ONY31" s="186"/>
      <c r="ONZ31" s="186"/>
      <c r="OOA31" s="186"/>
      <c r="OOB31" s="186"/>
      <c r="OOC31" s="186"/>
      <c r="OOD31" s="186"/>
      <c r="OOE31" s="186"/>
      <c r="OOF31" s="186"/>
      <c r="OOG31" s="186"/>
      <c r="OOH31" s="186"/>
      <c r="OOI31" s="186"/>
      <c r="OOJ31" s="186"/>
      <c r="OOK31" s="186"/>
      <c r="OOL31" s="186"/>
      <c r="OOM31" s="186"/>
      <c r="OON31" s="186"/>
      <c r="OOO31" s="186"/>
      <c r="OOP31" s="186"/>
      <c r="OOQ31" s="186"/>
      <c r="OOR31" s="186"/>
      <c r="OOS31" s="186"/>
      <c r="OOT31" s="186"/>
      <c r="OOU31" s="186"/>
      <c r="OOV31" s="186"/>
      <c r="OOW31" s="186"/>
      <c r="OOX31" s="186"/>
      <c r="OOY31" s="186"/>
      <c r="OOZ31" s="186"/>
      <c r="OPA31" s="186"/>
      <c r="OPB31" s="186"/>
      <c r="OPC31" s="186"/>
      <c r="OPD31" s="186"/>
      <c r="OPE31" s="186"/>
      <c r="OPF31" s="186"/>
      <c r="OPG31" s="186"/>
      <c r="OPH31" s="186"/>
      <c r="OPI31" s="186"/>
      <c r="OPJ31" s="186"/>
      <c r="OPK31" s="186"/>
      <c r="OPL31" s="186"/>
      <c r="OPM31" s="186"/>
      <c r="OPN31" s="186"/>
      <c r="OPO31" s="186"/>
      <c r="OPP31" s="186"/>
      <c r="OPQ31" s="186"/>
      <c r="OPR31" s="186"/>
      <c r="OPS31" s="186"/>
      <c r="OPT31" s="186"/>
      <c r="OPU31" s="186"/>
      <c r="OPV31" s="186"/>
      <c r="OPW31" s="186"/>
      <c r="OPX31" s="186"/>
      <c r="OPY31" s="186"/>
      <c r="OPZ31" s="186"/>
      <c r="OQA31" s="186"/>
      <c r="OQB31" s="186"/>
      <c r="OQC31" s="186"/>
      <c r="OQD31" s="186"/>
      <c r="OQE31" s="186"/>
      <c r="OQF31" s="186"/>
      <c r="OQG31" s="186"/>
      <c r="OQH31" s="186"/>
      <c r="OQI31" s="186"/>
      <c r="OQJ31" s="186"/>
      <c r="OQK31" s="186"/>
      <c r="OQL31" s="186"/>
      <c r="OQM31" s="186"/>
      <c r="OQN31" s="186"/>
      <c r="OQO31" s="186"/>
      <c r="OQP31" s="186"/>
      <c r="OQQ31" s="186"/>
      <c r="OQR31" s="186"/>
      <c r="OQS31" s="186"/>
      <c r="OQT31" s="186"/>
      <c r="OQU31" s="186"/>
      <c r="OQV31" s="186"/>
      <c r="OQW31" s="186"/>
      <c r="OQX31" s="186"/>
      <c r="OQY31" s="186"/>
      <c r="OQZ31" s="186"/>
      <c r="ORA31" s="186"/>
      <c r="ORB31" s="186"/>
      <c r="ORC31" s="186"/>
      <c r="ORD31" s="186"/>
      <c r="ORE31" s="186"/>
      <c r="ORF31" s="186"/>
      <c r="ORG31" s="186"/>
      <c r="ORH31" s="186"/>
      <c r="ORI31" s="186"/>
      <c r="ORJ31" s="186"/>
      <c r="ORK31" s="186"/>
      <c r="ORL31" s="186"/>
      <c r="ORM31" s="186"/>
      <c r="ORN31" s="186"/>
      <c r="ORO31" s="186"/>
      <c r="ORP31" s="186"/>
      <c r="ORQ31" s="186"/>
      <c r="ORR31" s="186"/>
      <c r="ORS31" s="186"/>
      <c r="ORT31" s="186"/>
      <c r="ORU31" s="186"/>
      <c r="ORV31" s="186"/>
      <c r="ORW31" s="186"/>
      <c r="ORX31" s="186"/>
      <c r="ORY31" s="186"/>
      <c r="ORZ31" s="186"/>
      <c r="OSA31" s="186"/>
      <c r="OSB31" s="186"/>
      <c r="OSC31" s="186"/>
      <c r="OSD31" s="186"/>
      <c r="OSE31" s="186"/>
      <c r="OSF31" s="186"/>
      <c r="OSG31" s="186"/>
      <c r="OSH31" s="186"/>
      <c r="OSI31" s="186"/>
      <c r="OSJ31" s="186"/>
      <c r="OSK31" s="186"/>
      <c r="OSL31" s="186"/>
      <c r="OSM31" s="186"/>
      <c r="OSN31" s="186"/>
      <c r="OSO31" s="186"/>
      <c r="OSP31" s="186"/>
      <c r="OSQ31" s="186"/>
      <c r="OSR31" s="186"/>
      <c r="OSS31" s="186"/>
      <c r="OST31" s="186"/>
      <c r="OSU31" s="186"/>
      <c r="OSV31" s="186"/>
      <c r="OSW31" s="186"/>
      <c r="OSX31" s="186"/>
      <c r="OSY31" s="186"/>
      <c r="OSZ31" s="186"/>
      <c r="OTA31" s="186"/>
      <c r="OTB31" s="186"/>
      <c r="OTC31" s="186"/>
      <c r="OTD31" s="186"/>
      <c r="OTE31" s="186"/>
      <c r="OTF31" s="186"/>
      <c r="OTG31" s="186"/>
      <c r="OTH31" s="186"/>
      <c r="OTI31" s="186"/>
      <c r="OTJ31" s="186"/>
      <c r="OTK31" s="186"/>
      <c r="OTL31" s="186"/>
      <c r="OTM31" s="186"/>
      <c r="OTN31" s="186"/>
      <c r="OTO31" s="186"/>
      <c r="OTP31" s="186"/>
      <c r="OTQ31" s="186"/>
      <c r="OTR31" s="186"/>
      <c r="OTS31" s="186"/>
      <c r="OTT31" s="186"/>
      <c r="OTU31" s="186"/>
      <c r="OTV31" s="186"/>
      <c r="OTW31" s="186"/>
      <c r="OTX31" s="186"/>
      <c r="OTY31" s="186"/>
      <c r="OTZ31" s="186"/>
      <c r="OUA31" s="186"/>
      <c r="OUB31" s="186"/>
      <c r="OUC31" s="186"/>
      <c r="OUD31" s="186"/>
      <c r="OUE31" s="186"/>
      <c r="OUF31" s="186"/>
      <c r="OUG31" s="186"/>
      <c r="OUH31" s="186"/>
      <c r="OUI31" s="186"/>
      <c r="OUJ31" s="186"/>
      <c r="OUK31" s="186"/>
      <c r="OUL31" s="186"/>
      <c r="OUM31" s="186"/>
      <c r="OUN31" s="186"/>
      <c r="OUO31" s="186"/>
      <c r="OUP31" s="186"/>
      <c r="OUQ31" s="186"/>
      <c r="OUR31" s="186"/>
      <c r="OUS31" s="186"/>
      <c r="OUT31" s="186"/>
      <c r="OUU31" s="186"/>
      <c r="OUV31" s="186"/>
      <c r="OUW31" s="186"/>
      <c r="OUX31" s="186"/>
      <c r="OUY31" s="186"/>
      <c r="OUZ31" s="186"/>
      <c r="OVA31" s="186"/>
      <c r="OVB31" s="186"/>
      <c r="OVC31" s="186"/>
      <c r="OVD31" s="186"/>
      <c r="OVE31" s="186"/>
      <c r="OVF31" s="186"/>
      <c r="OVG31" s="186"/>
      <c r="OVH31" s="186"/>
      <c r="OVI31" s="186"/>
      <c r="OVJ31" s="186"/>
      <c r="OVK31" s="186"/>
      <c r="OVL31" s="186"/>
      <c r="OVM31" s="186"/>
      <c r="OVN31" s="186"/>
      <c r="OVO31" s="186"/>
      <c r="OVP31" s="186"/>
      <c r="OVQ31" s="186"/>
      <c r="OVR31" s="186"/>
      <c r="OVS31" s="186"/>
      <c r="OVT31" s="186"/>
      <c r="OVU31" s="186"/>
      <c r="OVV31" s="186"/>
      <c r="OVW31" s="186"/>
      <c r="OVX31" s="186"/>
      <c r="OVY31" s="186"/>
      <c r="OVZ31" s="186"/>
      <c r="OWA31" s="186"/>
      <c r="OWB31" s="186"/>
      <c r="OWC31" s="186"/>
      <c r="OWD31" s="186"/>
      <c r="OWE31" s="186"/>
      <c r="OWF31" s="186"/>
      <c r="OWG31" s="186"/>
      <c r="OWH31" s="186"/>
      <c r="OWI31" s="186"/>
      <c r="OWJ31" s="186"/>
      <c r="OWK31" s="186"/>
      <c r="OWL31" s="186"/>
      <c r="OWM31" s="186"/>
      <c r="OWN31" s="186"/>
      <c r="OWO31" s="186"/>
      <c r="OWP31" s="186"/>
      <c r="OWQ31" s="186"/>
      <c r="OWR31" s="186"/>
      <c r="OWS31" s="186"/>
      <c r="OWT31" s="186"/>
      <c r="OWU31" s="186"/>
      <c r="OWV31" s="186"/>
      <c r="OWW31" s="186"/>
      <c r="OWX31" s="186"/>
      <c r="OWY31" s="186"/>
      <c r="OWZ31" s="186"/>
      <c r="OXA31" s="186"/>
      <c r="OXB31" s="186"/>
      <c r="OXC31" s="186"/>
      <c r="OXD31" s="186"/>
      <c r="OXE31" s="186"/>
      <c r="OXF31" s="186"/>
      <c r="OXG31" s="186"/>
      <c r="OXH31" s="186"/>
      <c r="OXI31" s="186"/>
      <c r="OXJ31" s="186"/>
      <c r="OXK31" s="186"/>
      <c r="OXL31" s="186"/>
      <c r="OXM31" s="186"/>
      <c r="OXN31" s="186"/>
      <c r="OXO31" s="186"/>
      <c r="OXP31" s="186"/>
      <c r="OXQ31" s="186"/>
      <c r="OXR31" s="186"/>
      <c r="OXS31" s="186"/>
      <c r="OXT31" s="186"/>
      <c r="OXU31" s="186"/>
      <c r="OXV31" s="186"/>
      <c r="OXW31" s="186"/>
      <c r="OXX31" s="186"/>
      <c r="OXY31" s="186"/>
      <c r="OXZ31" s="186"/>
      <c r="OYA31" s="186"/>
      <c r="OYB31" s="186"/>
      <c r="OYC31" s="186"/>
      <c r="OYD31" s="186"/>
      <c r="OYE31" s="186"/>
      <c r="OYF31" s="186"/>
      <c r="OYG31" s="186"/>
      <c r="OYH31" s="186"/>
      <c r="OYI31" s="186"/>
      <c r="OYJ31" s="186"/>
      <c r="OYK31" s="186"/>
      <c r="OYL31" s="186"/>
      <c r="OYM31" s="186"/>
      <c r="OYN31" s="186"/>
      <c r="OYO31" s="186"/>
      <c r="OYP31" s="186"/>
      <c r="OYQ31" s="186"/>
      <c r="OYR31" s="186"/>
      <c r="OYS31" s="186"/>
      <c r="OYT31" s="186"/>
      <c r="OYU31" s="186"/>
      <c r="OYV31" s="186"/>
      <c r="OYW31" s="186"/>
      <c r="OYX31" s="186"/>
      <c r="OYY31" s="186"/>
      <c r="OYZ31" s="186"/>
      <c r="OZA31" s="186"/>
      <c r="OZB31" s="186"/>
      <c r="OZC31" s="186"/>
      <c r="OZD31" s="186"/>
      <c r="OZE31" s="186"/>
      <c r="OZF31" s="186"/>
      <c r="OZG31" s="186"/>
      <c r="OZH31" s="186"/>
      <c r="OZI31" s="186"/>
      <c r="OZJ31" s="186"/>
      <c r="OZK31" s="186"/>
      <c r="OZL31" s="186"/>
      <c r="OZM31" s="186"/>
      <c r="OZN31" s="186"/>
      <c r="OZO31" s="186"/>
      <c r="OZP31" s="186"/>
      <c r="OZQ31" s="186"/>
      <c r="OZR31" s="186"/>
      <c r="OZS31" s="186"/>
      <c r="OZT31" s="186"/>
      <c r="OZU31" s="186"/>
      <c r="OZV31" s="186"/>
      <c r="OZW31" s="186"/>
      <c r="OZX31" s="186"/>
      <c r="OZY31" s="186"/>
      <c r="OZZ31" s="186"/>
      <c r="PAA31" s="186"/>
      <c r="PAB31" s="186"/>
      <c r="PAC31" s="186"/>
      <c r="PAD31" s="186"/>
      <c r="PAE31" s="186"/>
      <c r="PAF31" s="186"/>
      <c r="PAG31" s="186"/>
      <c r="PAH31" s="186"/>
      <c r="PAI31" s="186"/>
      <c r="PAJ31" s="186"/>
      <c r="PAK31" s="186"/>
      <c r="PAL31" s="186"/>
      <c r="PAM31" s="186"/>
      <c r="PAN31" s="186"/>
      <c r="PAO31" s="186"/>
      <c r="PAP31" s="186"/>
      <c r="PAQ31" s="186"/>
      <c r="PAR31" s="186"/>
      <c r="PAS31" s="186"/>
      <c r="PAT31" s="186"/>
      <c r="PAU31" s="186"/>
      <c r="PAV31" s="186"/>
      <c r="PAW31" s="186"/>
      <c r="PAX31" s="186"/>
      <c r="PAY31" s="186"/>
      <c r="PAZ31" s="186"/>
      <c r="PBA31" s="186"/>
      <c r="PBB31" s="186"/>
      <c r="PBC31" s="186"/>
      <c r="PBD31" s="186"/>
      <c r="PBE31" s="186"/>
      <c r="PBF31" s="186"/>
      <c r="PBG31" s="186"/>
      <c r="PBH31" s="186"/>
      <c r="PBI31" s="186"/>
      <c r="PBJ31" s="186"/>
      <c r="PBK31" s="186"/>
      <c r="PBL31" s="186"/>
      <c r="PBM31" s="186"/>
      <c r="PBN31" s="186"/>
      <c r="PBO31" s="186"/>
      <c r="PBP31" s="186"/>
      <c r="PBQ31" s="186"/>
      <c r="PBR31" s="186"/>
      <c r="PBS31" s="186"/>
      <c r="PBT31" s="186"/>
      <c r="PBU31" s="186"/>
      <c r="PBV31" s="186"/>
      <c r="PBW31" s="186"/>
      <c r="PBX31" s="186"/>
      <c r="PBY31" s="186"/>
      <c r="PBZ31" s="186"/>
      <c r="PCA31" s="186"/>
      <c r="PCB31" s="186"/>
      <c r="PCC31" s="186"/>
      <c r="PCD31" s="186"/>
      <c r="PCE31" s="186"/>
      <c r="PCF31" s="186"/>
      <c r="PCG31" s="186"/>
      <c r="PCH31" s="186"/>
      <c r="PCI31" s="186"/>
      <c r="PCJ31" s="186"/>
      <c r="PCK31" s="186"/>
      <c r="PCL31" s="186"/>
      <c r="PCM31" s="186"/>
      <c r="PCN31" s="186"/>
      <c r="PCO31" s="186"/>
      <c r="PCP31" s="186"/>
      <c r="PCQ31" s="186"/>
      <c r="PCR31" s="186"/>
      <c r="PCS31" s="186"/>
      <c r="PCT31" s="186"/>
      <c r="PCU31" s="186"/>
      <c r="PCV31" s="186"/>
      <c r="PCW31" s="186"/>
      <c r="PCX31" s="186"/>
      <c r="PCY31" s="186"/>
      <c r="PCZ31" s="186"/>
      <c r="PDA31" s="186"/>
      <c r="PDB31" s="186"/>
      <c r="PDC31" s="186"/>
      <c r="PDD31" s="186"/>
      <c r="PDE31" s="186"/>
      <c r="PDF31" s="186"/>
      <c r="PDG31" s="186"/>
      <c r="PDH31" s="186"/>
      <c r="PDI31" s="186"/>
      <c r="PDJ31" s="186"/>
      <c r="PDK31" s="186"/>
      <c r="PDL31" s="186"/>
      <c r="PDM31" s="186"/>
      <c r="PDN31" s="186"/>
      <c r="PDO31" s="186"/>
      <c r="PDP31" s="186"/>
      <c r="PDQ31" s="186"/>
      <c r="PDR31" s="186"/>
      <c r="PDS31" s="186"/>
      <c r="PDT31" s="186"/>
      <c r="PDU31" s="186"/>
      <c r="PDV31" s="186"/>
      <c r="PDW31" s="186"/>
      <c r="PDX31" s="186"/>
      <c r="PDY31" s="186"/>
      <c r="PDZ31" s="186"/>
      <c r="PEA31" s="186"/>
      <c r="PEB31" s="186"/>
      <c r="PEC31" s="186"/>
      <c r="PED31" s="186"/>
      <c r="PEE31" s="186"/>
      <c r="PEF31" s="186"/>
      <c r="PEG31" s="186"/>
      <c r="PEH31" s="186"/>
      <c r="PEI31" s="186"/>
      <c r="PEJ31" s="186"/>
      <c r="PEK31" s="186"/>
      <c r="PEL31" s="186"/>
      <c r="PEM31" s="186"/>
      <c r="PEN31" s="186"/>
      <c r="PEO31" s="186"/>
      <c r="PEP31" s="186"/>
      <c r="PEQ31" s="186"/>
      <c r="PER31" s="186"/>
      <c r="PES31" s="186"/>
      <c r="PET31" s="186"/>
      <c r="PEU31" s="186"/>
      <c r="PEV31" s="186"/>
      <c r="PEW31" s="186"/>
      <c r="PEX31" s="186"/>
      <c r="PEY31" s="186"/>
      <c r="PEZ31" s="186"/>
      <c r="PFA31" s="186"/>
      <c r="PFB31" s="186"/>
      <c r="PFC31" s="186"/>
      <c r="PFD31" s="186"/>
      <c r="PFE31" s="186"/>
      <c r="PFF31" s="186"/>
      <c r="PFG31" s="186"/>
      <c r="PFH31" s="186"/>
      <c r="PFI31" s="186"/>
      <c r="PFJ31" s="186"/>
      <c r="PFK31" s="186"/>
      <c r="PFL31" s="186"/>
      <c r="PFM31" s="186"/>
      <c r="PFN31" s="186"/>
      <c r="PFO31" s="186"/>
      <c r="PFP31" s="186"/>
      <c r="PFQ31" s="186"/>
      <c r="PFR31" s="186"/>
      <c r="PFS31" s="186"/>
      <c r="PFT31" s="186"/>
      <c r="PFU31" s="186"/>
      <c r="PFV31" s="186"/>
      <c r="PFW31" s="186"/>
      <c r="PFX31" s="186"/>
      <c r="PFY31" s="186"/>
      <c r="PFZ31" s="186"/>
      <c r="PGA31" s="186"/>
      <c r="PGB31" s="186"/>
      <c r="PGC31" s="186"/>
      <c r="PGD31" s="186"/>
      <c r="PGE31" s="186"/>
      <c r="PGF31" s="186"/>
      <c r="PGG31" s="186"/>
      <c r="PGH31" s="186"/>
      <c r="PGI31" s="186"/>
      <c r="PGJ31" s="186"/>
      <c r="PGK31" s="186"/>
      <c r="PGL31" s="186"/>
      <c r="PGM31" s="186"/>
      <c r="PGN31" s="186"/>
      <c r="PGO31" s="186"/>
      <c r="PGP31" s="186"/>
      <c r="PGQ31" s="186"/>
      <c r="PGR31" s="186"/>
      <c r="PGS31" s="186"/>
      <c r="PGT31" s="186"/>
      <c r="PGU31" s="186"/>
      <c r="PGV31" s="186"/>
      <c r="PGW31" s="186"/>
      <c r="PGX31" s="186"/>
      <c r="PGY31" s="186"/>
      <c r="PGZ31" s="186"/>
      <c r="PHA31" s="186"/>
      <c r="PHB31" s="186"/>
      <c r="PHC31" s="186"/>
      <c r="PHD31" s="186"/>
      <c r="PHE31" s="186"/>
      <c r="PHF31" s="186"/>
      <c r="PHG31" s="186"/>
      <c r="PHH31" s="186"/>
      <c r="PHI31" s="186"/>
      <c r="PHJ31" s="186"/>
      <c r="PHK31" s="186"/>
      <c r="PHL31" s="186"/>
      <c r="PHM31" s="186"/>
      <c r="PHN31" s="186"/>
      <c r="PHO31" s="186"/>
      <c r="PHP31" s="186"/>
      <c r="PHQ31" s="186"/>
      <c r="PHR31" s="186"/>
      <c r="PHS31" s="186"/>
      <c r="PHT31" s="186"/>
      <c r="PHU31" s="186"/>
      <c r="PHV31" s="186"/>
      <c r="PHW31" s="186"/>
      <c r="PHX31" s="186"/>
      <c r="PHY31" s="186"/>
      <c r="PHZ31" s="186"/>
      <c r="PIA31" s="186"/>
      <c r="PIB31" s="186"/>
      <c r="PIC31" s="186"/>
      <c r="PID31" s="186"/>
      <c r="PIE31" s="186"/>
      <c r="PIF31" s="186"/>
      <c r="PIG31" s="186"/>
      <c r="PIH31" s="186"/>
      <c r="PII31" s="186"/>
      <c r="PIJ31" s="186"/>
      <c r="PIK31" s="186"/>
      <c r="PIL31" s="186"/>
      <c r="PIM31" s="186"/>
      <c r="PIN31" s="186"/>
      <c r="PIO31" s="186"/>
      <c r="PIP31" s="186"/>
      <c r="PIQ31" s="186"/>
      <c r="PIR31" s="186"/>
      <c r="PIS31" s="186"/>
      <c r="PIT31" s="186"/>
      <c r="PIU31" s="186"/>
      <c r="PIV31" s="186"/>
      <c r="PIW31" s="186"/>
      <c r="PIX31" s="186"/>
      <c r="PIY31" s="186"/>
      <c r="PIZ31" s="186"/>
      <c r="PJA31" s="186"/>
      <c r="PJB31" s="186"/>
      <c r="PJC31" s="186"/>
      <c r="PJD31" s="186"/>
      <c r="PJE31" s="186"/>
      <c r="PJF31" s="186"/>
      <c r="PJG31" s="186"/>
      <c r="PJH31" s="186"/>
      <c r="PJI31" s="186"/>
      <c r="PJJ31" s="186"/>
      <c r="PJK31" s="186"/>
      <c r="PJL31" s="186"/>
      <c r="PJM31" s="186"/>
      <c r="PJN31" s="186"/>
      <c r="PJO31" s="186"/>
      <c r="PJP31" s="186"/>
      <c r="PJQ31" s="186"/>
      <c r="PJR31" s="186"/>
      <c r="PJS31" s="186"/>
      <c r="PJT31" s="186"/>
      <c r="PJU31" s="186"/>
      <c r="PJV31" s="186"/>
      <c r="PJW31" s="186"/>
      <c r="PJX31" s="186"/>
      <c r="PJY31" s="186"/>
      <c r="PJZ31" s="186"/>
      <c r="PKA31" s="186"/>
      <c r="PKB31" s="186"/>
      <c r="PKC31" s="186"/>
      <c r="PKD31" s="186"/>
      <c r="PKE31" s="186"/>
      <c r="PKF31" s="186"/>
      <c r="PKG31" s="186"/>
      <c r="PKH31" s="186"/>
      <c r="PKI31" s="186"/>
      <c r="PKJ31" s="186"/>
      <c r="PKK31" s="186"/>
      <c r="PKL31" s="186"/>
      <c r="PKM31" s="186"/>
      <c r="PKN31" s="186"/>
      <c r="PKO31" s="186"/>
      <c r="PKP31" s="186"/>
      <c r="PKQ31" s="186"/>
      <c r="PKR31" s="186"/>
      <c r="PKS31" s="186"/>
      <c r="PKT31" s="186"/>
      <c r="PKU31" s="186"/>
      <c r="PKV31" s="186"/>
      <c r="PKW31" s="186"/>
      <c r="PKX31" s="186"/>
      <c r="PKY31" s="186"/>
      <c r="PKZ31" s="186"/>
      <c r="PLA31" s="186"/>
      <c r="PLB31" s="186"/>
      <c r="PLC31" s="186"/>
      <c r="PLD31" s="186"/>
      <c r="PLE31" s="186"/>
      <c r="PLF31" s="186"/>
      <c r="PLG31" s="186"/>
      <c r="PLH31" s="186"/>
      <c r="PLI31" s="186"/>
      <c r="PLJ31" s="186"/>
      <c r="PLK31" s="186"/>
      <c r="PLL31" s="186"/>
      <c r="PLM31" s="186"/>
      <c r="PLN31" s="186"/>
      <c r="PLO31" s="186"/>
      <c r="PLP31" s="186"/>
      <c r="PLQ31" s="186"/>
      <c r="PLR31" s="186"/>
      <c r="PLS31" s="186"/>
      <c r="PLT31" s="186"/>
      <c r="PLU31" s="186"/>
      <c r="PLV31" s="186"/>
      <c r="PLW31" s="186"/>
      <c r="PLX31" s="186"/>
      <c r="PLY31" s="186"/>
      <c r="PLZ31" s="186"/>
      <c r="PMA31" s="186"/>
      <c r="PMB31" s="186"/>
      <c r="PMC31" s="186"/>
      <c r="PMD31" s="186"/>
      <c r="PME31" s="186"/>
      <c r="PMF31" s="186"/>
      <c r="PMG31" s="186"/>
      <c r="PMH31" s="186"/>
      <c r="PMI31" s="186"/>
      <c r="PMJ31" s="186"/>
      <c r="PMK31" s="186"/>
      <c r="PML31" s="186"/>
      <c r="PMM31" s="186"/>
      <c r="PMN31" s="186"/>
      <c r="PMO31" s="186"/>
      <c r="PMP31" s="186"/>
      <c r="PMQ31" s="186"/>
      <c r="PMR31" s="186"/>
      <c r="PMS31" s="186"/>
      <c r="PMT31" s="186"/>
      <c r="PMU31" s="186"/>
      <c r="PMV31" s="186"/>
      <c r="PMW31" s="186"/>
      <c r="PMX31" s="186"/>
      <c r="PMY31" s="186"/>
      <c r="PMZ31" s="186"/>
      <c r="PNA31" s="186"/>
      <c r="PNB31" s="186"/>
      <c r="PNC31" s="186"/>
      <c r="PND31" s="186"/>
      <c r="PNE31" s="186"/>
      <c r="PNF31" s="186"/>
      <c r="PNG31" s="186"/>
      <c r="PNH31" s="186"/>
      <c r="PNI31" s="186"/>
      <c r="PNJ31" s="186"/>
      <c r="PNK31" s="186"/>
      <c r="PNL31" s="186"/>
      <c r="PNM31" s="186"/>
      <c r="PNN31" s="186"/>
      <c r="PNO31" s="186"/>
      <c r="PNP31" s="186"/>
      <c r="PNQ31" s="186"/>
      <c r="PNR31" s="186"/>
      <c r="PNS31" s="186"/>
      <c r="PNT31" s="186"/>
      <c r="PNU31" s="186"/>
      <c r="PNV31" s="186"/>
      <c r="PNW31" s="186"/>
      <c r="PNX31" s="186"/>
      <c r="PNY31" s="186"/>
      <c r="PNZ31" s="186"/>
      <c r="POA31" s="186"/>
      <c r="POB31" s="186"/>
      <c r="POC31" s="186"/>
      <c r="POD31" s="186"/>
      <c r="POE31" s="186"/>
      <c r="POF31" s="186"/>
      <c r="POG31" s="186"/>
      <c r="POH31" s="186"/>
      <c r="POI31" s="186"/>
      <c r="POJ31" s="186"/>
      <c r="POK31" s="186"/>
      <c r="POL31" s="186"/>
      <c r="POM31" s="186"/>
      <c r="PON31" s="186"/>
      <c r="POO31" s="186"/>
      <c r="POP31" s="186"/>
      <c r="POQ31" s="186"/>
      <c r="POR31" s="186"/>
      <c r="POS31" s="186"/>
      <c r="POT31" s="186"/>
      <c r="POU31" s="186"/>
      <c r="POV31" s="186"/>
      <c r="POW31" s="186"/>
      <c r="POX31" s="186"/>
      <c r="POY31" s="186"/>
      <c r="POZ31" s="186"/>
      <c r="PPA31" s="186"/>
      <c r="PPB31" s="186"/>
      <c r="PPC31" s="186"/>
      <c r="PPD31" s="186"/>
      <c r="PPE31" s="186"/>
      <c r="PPF31" s="186"/>
      <c r="PPG31" s="186"/>
      <c r="PPH31" s="186"/>
      <c r="PPI31" s="186"/>
      <c r="PPJ31" s="186"/>
      <c r="PPK31" s="186"/>
      <c r="PPL31" s="186"/>
      <c r="PPM31" s="186"/>
      <c r="PPN31" s="186"/>
      <c r="PPO31" s="186"/>
      <c r="PPP31" s="186"/>
      <c r="PPQ31" s="186"/>
      <c r="PPR31" s="186"/>
      <c r="PPS31" s="186"/>
      <c r="PPT31" s="186"/>
      <c r="PPU31" s="186"/>
      <c r="PPV31" s="186"/>
      <c r="PPW31" s="186"/>
      <c r="PPX31" s="186"/>
      <c r="PPY31" s="186"/>
      <c r="PPZ31" s="186"/>
      <c r="PQA31" s="186"/>
      <c r="PQB31" s="186"/>
      <c r="PQC31" s="186"/>
      <c r="PQD31" s="186"/>
      <c r="PQE31" s="186"/>
      <c r="PQF31" s="186"/>
      <c r="PQG31" s="186"/>
      <c r="PQH31" s="186"/>
      <c r="PQI31" s="186"/>
      <c r="PQJ31" s="186"/>
      <c r="PQK31" s="186"/>
      <c r="PQL31" s="186"/>
      <c r="PQM31" s="186"/>
      <c r="PQN31" s="186"/>
      <c r="PQO31" s="186"/>
      <c r="PQP31" s="186"/>
      <c r="PQQ31" s="186"/>
      <c r="PQR31" s="186"/>
      <c r="PQS31" s="186"/>
      <c r="PQT31" s="186"/>
      <c r="PQU31" s="186"/>
      <c r="PQV31" s="186"/>
      <c r="PQW31" s="186"/>
      <c r="PQX31" s="186"/>
      <c r="PQY31" s="186"/>
      <c r="PQZ31" s="186"/>
      <c r="PRA31" s="186"/>
      <c r="PRB31" s="186"/>
      <c r="PRC31" s="186"/>
      <c r="PRD31" s="186"/>
      <c r="PRE31" s="186"/>
      <c r="PRF31" s="186"/>
      <c r="PRG31" s="186"/>
      <c r="PRH31" s="186"/>
      <c r="PRI31" s="186"/>
      <c r="PRJ31" s="186"/>
      <c r="PRK31" s="186"/>
      <c r="PRL31" s="186"/>
      <c r="PRM31" s="186"/>
      <c r="PRN31" s="186"/>
      <c r="PRO31" s="186"/>
      <c r="PRP31" s="186"/>
      <c r="PRQ31" s="186"/>
      <c r="PRR31" s="186"/>
      <c r="PRS31" s="186"/>
      <c r="PRT31" s="186"/>
      <c r="PRU31" s="186"/>
      <c r="PRV31" s="186"/>
      <c r="PRW31" s="186"/>
      <c r="PRX31" s="186"/>
      <c r="PRY31" s="186"/>
      <c r="PRZ31" s="186"/>
      <c r="PSA31" s="186"/>
      <c r="PSB31" s="186"/>
      <c r="PSC31" s="186"/>
      <c r="PSD31" s="186"/>
      <c r="PSE31" s="186"/>
      <c r="PSF31" s="186"/>
      <c r="PSG31" s="186"/>
      <c r="PSH31" s="186"/>
      <c r="PSI31" s="186"/>
      <c r="PSJ31" s="186"/>
      <c r="PSK31" s="186"/>
      <c r="PSL31" s="186"/>
      <c r="PSM31" s="186"/>
      <c r="PSN31" s="186"/>
      <c r="PSO31" s="186"/>
      <c r="PSP31" s="186"/>
      <c r="PSQ31" s="186"/>
      <c r="PSR31" s="186"/>
      <c r="PSS31" s="186"/>
      <c r="PST31" s="186"/>
      <c r="PSU31" s="186"/>
      <c r="PSV31" s="186"/>
      <c r="PSW31" s="186"/>
      <c r="PSX31" s="186"/>
      <c r="PSY31" s="186"/>
      <c r="PSZ31" s="186"/>
      <c r="PTA31" s="186"/>
      <c r="PTB31" s="186"/>
      <c r="PTC31" s="186"/>
      <c r="PTD31" s="186"/>
      <c r="PTE31" s="186"/>
      <c r="PTF31" s="186"/>
      <c r="PTG31" s="186"/>
      <c r="PTH31" s="186"/>
      <c r="PTI31" s="186"/>
      <c r="PTJ31" s="186"/>
      <c r="PTK31" s="186"/>
      <c r="PTL31" s="186"/>
      <c r="PTM31" s="186"/>
      <c r="PTN31" s="186"/>
      <c r="PTO31" s="186"/>
      <c r="PTP31" s="186"/>
      <c r="PTQ31" s="186"/>
      <c r="PTR31" s="186"/>
      <c r="PTS31" s="186"/>
      <c r="PTT31" s="186"/>
      <c r="PTU31" s="186"/>
      <c r="PTV31" s="186"/>
      <c r="PTW31" s="186"/>
      <c r="PTX31" s="186"/>
      <c r="PTY31" s="186"/>
      <c r="PTZ31" s="186"/>
      <c r="PUA31" s="186"/>
      <c r="PUB31" s="186"/>
      <c r="PUC31" s="186"/>
      <c r="PUD31" s="186"/>
      <c r="PUE31" s="186"/>
      <c r="PUF31" s="186"/>
      <c r="PUG31" s="186"/>
      <c r="PUH31" s="186"/>
      <c r="PUI31" s="186"/>
      <c r="PUJ31" s="186"/>
      <c r="PUK31" s="186"/>
      <c r="PUL31" s="186"/>
      <c r="PUM31" s="186"/>
      <c r="PUN31" s="186"/>
      <c r="PUO31" s="186"/>
      <c r="PUP31" s="186"/>
      <c r="PUQ31" s="186"/>
      <c r="PUR31" s="186"/>
      <c r="PUS31" s="186"/>
      <c r="PUT31" s="186"/>
      <c r="PUU31" s="186"/>
      <c r="PUV31" s="186"/>
      <c r="PUW31" s="186"/>
      <c r="PUX31" s="186"/>
      <c r="PUY31" s="186"/>
      <c r="PUZ31" s="186"/>
      <c r="PVA31" s="186"/>
      <c r="PVB31" s="186"/>
      <c r="PVC31" s="186"/>
      <c r="PVD31" s="186"/>
      <c r="PVE31" s="186"/>
      <c r="PVF31" s="186"/>
      <c r="PVG31" s="186"/>
      <c r="PVH31" s="186"/>
      <c r="PVI31" s="186"/>
      <c r="PVJ31" s="186"/>
      <c r="PVK31" s="186"/>
      <c r="PVL31" s="186"/>
      <c r="PVM31" s="186"/>
      <c r="PVN31" s="186"/>
      <c r="PVO31" s="186"/>
      <c r="PVP31" s="186"/>
      <c r="PVQ31" s="186"/>
      <c r="PVR31" s="186"/>
      <c r="PVS31" s="186"/>
      <c r="PVT31" s="186"/>
      <c r="PVU31" s="186"/>
      <c r="PVV31" s="186"/>
      <c r="PVW31" s="186"/>
      <c r="PVX31" s="186"/>
      <c r="PVY31" s="186"/>
      <c r="PVZ31" s="186"/>
      <c r="PWA31" s="186"/>
      <c r="PWB31" s="186"/>
      <c r="PWC31" s="186"/>
      <c r="PWD31" s="186"/>
      <c r="PWE31" s="186"/>
      <c r="PWF31" s="186"/>
      <c r="PWG31" s="186"/>
      <c r="PWH31" s="186"/>
      <c r="PWI31" s="186"/>
      <c r="PWJ31" s="186"/>
      <c r="PWK31" s="186"/>
      <c r="PWL31" s="186"/>
      <c r="PWM31" s="186"/>
      <c r="PWN31" s="186"/>
      <c r="PWO31" s="186"/>
      <c r="PWP31" s="186"/>
      <c r="PWQ31" s="186"/>
      <c r="PWR31" s="186"/>
      <c r="PWS31" s="186"/>
      <c r="PWT31" s="186"/>
      <c r="PWU31" s="186"/>
      <c r="PWV31" s="186"/>
      <c r="PWW31" s="186"/>
      <c r="PWX31" s="186"/>
      <c r="PWY31" s="186"/>
      <c r="PWZ31" s="186"/>
      <c r="PXA31" s="186"/>
      <c r="PXB31" s="186"/>
      <c r="PXC31" s="186"/>
      <c r="PXD31" s="186"/>
      <c r="PXE31" s="186"/>
      <c r="PXF31" s="186"/>
      <c r="PXG31" s="186"/>
      <c r="PXH31" s="186"/>
      <c r="PXI31" s="186"/>
      <c r="PXJ31" s="186"/>
      <c r="PXK31" s="186"/>
      <c r="PXL31" s="186"/>
      <c r="PXM31" s="186"/>
      <c r="PXN31" s="186"/>
      <c r="PXO31" s="186"/>
      <c r="PXP31" s="186"/>
      <c r="PXQ31" s="186"/>
      <c r="PXR31" s="186"/>
      <c r="PXS31" s="186"/>
      <c r="PXT31" s="186"/>
      <c r="PXU31" s="186"/>
      <c r="PXV31" s="186"/>
      <c r="PXW31" s="186"/>
      <c r="PXX31" s="186"/>
      <c r="PXY31" s="186"/>
      <c r="PXZ31" s="186"/>
      <c r="PYA31" s="186"/>
      <c r="PYB31" s="186"/>
      <c r="PYC31" s="186"/>
      <c r="PYD31" s="186"/>
      <c r="PYE31" s="186"/>
      <c r="PYF31" s="186"/>
      <c r="PYG31" s="186"/>
      <c r="PYH31" s="186"/>
      <c r="PYI31" s="186"/>
      <c r="PYJ31" s="186"/>
      <c r="PYK31" s="186"/>
      <c r="PYL31" s="186"/>
      <c r="PYM31" s="186"/>
      <c r="PYN31" s="186"/>
      <c r="PYO31" s="186"/>
      <c r="PYP31" s="186"/>
      <c r="PYQ31" s="186"/>
      <c r="PYR31" s="186"/>
      <c r="PYS31" s="186"/>
      <c r="PYT31" s="186"/>
      <c r="PYU31" s="186"/>
      <c r="PYV31" s="186"/>
      <c r="PYW31" s="186"/>
      <c r="PYX31" s="186"/>
      <c r="PYY31" s="186"/>
      <c r="PYZ31" s="186"/>
      <c r="PZA31" s="186"/>
      <c r="PZB31" s="186"/>
      <c r="PZC31" s="186"/>
      <c r="PZD31" s="186"/>
      <c r="PZE31" s="186"/>
      <c r="PZF31" s="186"/>
      <c r="PZG31" s="186"/>
      <c r="PZH31" s="186"/>
      <c r="PZI31" s="186"/>
      <c r="PZJ31" s="186"/>
      <c r="PZK31" s="186"/>
      <c r="PZL31" s="186"/>
      <c r="PZM31" s="186"/>
      <c r="PZN31" s="186"/>
      <c r="PZO31" s="186"/>
      <c r="PZP31" s="186"/>
      <c r="PZQ31" s="186"/>
      <c r="PZR31" s="186"/>
      <c r="PZS31" s="186"/>
      <c r="PZT31" s="186"/>
      <c r="PZU31" s="186"/>
      <c r="PZV31" s="186"/>
      <c r="PZW31" s="186"/>
      <c r="PZX31" s="186"/>
      <c r="PZY31" s="186"/>
      <c r="PZZ31" s="186"/>
      <c r="QAA31" s="186"/>
      <c r="QAB31" s="186"/>
      <c r="QAC31" s="186"/>
      <c r="QAD31" s="186"/>
      <c r="QAE31" s="186"/>
      <c r="QAF31" s="186"/>
      <c r="QAG31" s="186"/>
      <c r="QAH31" s="186"/>
      <c r="QAI31" s="186"/>
      <c r="QAJ31" s="186"/>
      <c r="QAK31" s="186"/>
      <c r="QAL31" s="186"/>
      <c r="QAM31" s="186"/>
      <c r="QAN31" s="186"/>
      <c r="QAO31" s="186"/>
      <c r="QAP31" s="186"/>
      <c r="QAQ31" s="186"/>
      <c r="QAR31" s="186"/>
      <c r="QAS31" s="186"/>
      <c r="QAT31" s="186"/>
      <c r="QAU31" s="186"/>
      <c r="QAV31" s="186"/>
      <c r="QAW31" s="186"/>
      <c r="QAX31" s="186"/>
      <c r="QAY31" s="186"/>
      <c r="QAZ31" s="186"/>
      <c r="QBA31" s="186"/>
      <c r="QBB31" s="186"/>
      <c r="QBC31" s="186"/>
      <c r="QBD31" s="186"/>
      <c r="QBE31" s="186"/>
      <c r="QBF31" s="186"/>
      <c r="QBG31" s="186"/>
      <c r="QBH31" s="186"/>
      <c r="QBI31" s="186"/>
      <c r="QBJ31" s="186"/>
      <c r="QBK31" s="186"/>
      <c r="QBL31" s="186"/>
      <c r="QBM31" s="186"/>
      <c r="QBN31" s="186"/>
      <c r="QBO31" s="186"/>
      <c r="QBP31" s="186"/>
      <c r="QBQ31" s="186"/>
      <c r="QBR31" s="186"/>
      <c r="QBS31" s="186"/>
      <c r="QBT31" s="186"/>
      <c r="QBU31" s="186"/>
      <c r="QBV31" s="186"/>
      <c r="QBW31" s="186"/>
      <c r="QBX31" s="186"/>
      <c r="QBY31" s="186"/>
      <c r="QBZ31" s="186"/>
      <c r="QCA31" s="186"/>
      <c r="QCB31" s="186"/>
      <c r="QCC31" s="186"/>
      <c r="QCD31" s="186"/>
      <c r="QCE31" s="186"/>
      <c r="QCF31" s="186"/>
      <c r="QCG31" s="186"/>
      <c r="QCH31" s="186"/>
      <c r="QCI31" s="186"/>
      <c r="QCJ31" s="186"/>
      <c r="QCK31" s="186"/>
      <c r="QCL31" s="186"/>
      <c r="QCM31" s="186"/>
      <c r="QCN31" s="186"/>
      <c r="QCO31" s="186"/>
      <c r="QCP31" s="186"/>
      <c r="QCQ31" s="186"/>
      <c r="QCR31" s="186"/>
      <c r="QCS31" s="186"/>
      <c r="QCT31" s="186"/>
      <c r="QCU31" s="186"/>
      <c r="QCV31" s="186"/>
      <c r="QCW31" s="186"/>
      <c r="QCX31" s="186"/>
      <c r="QCY31" s="186"/>
      <c r="QCZ31" s="186"/>
      <c r="QDA31" s="186"/>
      <c r="QDB31" s="186"/>
      <c r="QDC31" s="186"/>
      <c r="QDD31" s="186"/>
      <c r="QDE31" s="186"/>
      <c r="QDF31" s="186"/>
      <c r="QDG31" s="186"/>
      <c r="QDH31" s="186"/>
      <c r="QDI31" s="186"/>
      <c r="QDJ31" s="186"/>
      <c r="QDK31" s="186"/>
      <c r="QDL31" s="186"/>
      <c r="QDM31" s="186"/>
      <c r="QDN31" s="186"/>
      <c r="QDO31" s="186"/>
      <c r="QDP31" s="186"/>
      <c r="QDQ31" s="186"/>
      <c r="QDR31" s="186"/>
      <c r="QDS31" s="186"/>
      <c r="QDT31" s="186"/>
      <c r="QDU31" s="186"/>
      <c r="QDV31" s="186"/>
      <c r="QDW31" s="186"/>
      <c r="QDX31" s="186"/>
      <c r="QDY31" s="186"/>
      <c r="QDZ31" s="186"/>
      <c r="QEA31" s="186"/>
      <c r="QEB31" s="186"/>
      <c r="QEC31" s="186"/>
      <c r="QED31" s="186"/>
      <c r="QEE31" s="186"/>
      <c r="QEF31" s="186"/>
      <c r="QEG31" s="186"/>
      <c r="QEH31" s="186"/>
      <c r="QEI31" s="186"/>
      <c r="QEJ31" s="186"/>
      <c r="QEK31" s="186"/>
      <c r="QEL31" s="186"/>
      <c r="QEM31" s="186"/>
      <c r="QEN31" s="186"/>
      <c r="QEO31" s="186"/>
      <c r="QEP31" s="186"/>
      <c r="QEQ31" s="186"/>
      <c r="QER31" s="186"/>
      <c r="QES31" s="186"/>
      <c r="QET31" s="186"/>
      <c r="QEU31" s="186"/>
      <c r="QEV31" s="186"/>
      <c r="QEW31" s="186"/>
      <c r="QEX31" s="186"/>
      <c r="QEY31" s="186"/>
      <c r="QEZ31" s="186"/>
      <c r="QFA31" s="186"/>
      <c r="QFB31" s="186"/>
      <c r="QFC31" s="186"/>
      <c r="QFD31" s="186"/>
      <c r="QFE31" s="186"/>
      <c r="QFF31" s="186"/>
      <c r="QFG31" s="186"/>
      <c r="QFH31" s="186"/>
      <c r="QFI31" s="186"/>
      <c r="QFJ31" s="186"/>
      <c r="QFK31" s="186"/>
      <c r="QFL31" s="186"/>
      <c r="QFM31" s="186"/>
      <c r="QFN31" s="186"/>
      <c r="QFO31" s="186"/>
      <c r="QFP31" s="186"/>
      <c r="QFQ31" s="186"/>
      <c r="QFR31" s="186"/>
      <c r="QFS31" s="186"/>
      <c r="QFT31" s="186"/>
      <c r="QFU31" s="186"/>
      <c r="QFV31" s="186"/>
      <c r="QFW31" s="186"/>
      <c r="QFX31" s="186"/>
      <c r="QFY31" s="186"/>
      <c r="QFZ31" s="186"/>
      <c r="QGA31" s="186"/>
      <c r="QGB31" s="186"/>
      <c r="QGC31" s="186"/>
      <c r="QGD31" s="186"/>
      <c r="QGE31" s="186"/>
      <c r="QGF31" s="186"/>
      <c r="QGG31" s="186"/>
      <c r="QGH31" s="186"/>
      <c r="QGI31" s="186"/>
      <c r="QGJ31" s="186"/>
      <c r="QGK31" s="186"/>
      <c r="QGL31" s="186"/>
      <c r="QGM31" s="186"/>
      <c r="QGN31" s="186"/>
      <c r="QGO31" s="186"/>
      <c r="QGP31" s="186"/>
      <c r="QGQ31" s="186"/>
      <c r="QGR31" s="186"/>
      <c r="QGS31" s="186"/>
      <c r="QGT31" s="186"/>
      <c r="QGU31" s="186"/>
      <c r="QGV31" s="186"/>
      <c r="QGW31" s="186"/>
      <c r="QGX31" s="186"/>
      <c r="QGY31" s="186"/>
      <c r="QGZ31" s="186"/>
      <c r="QHA31" s="186"/>
      <c r="QHB31" s="186"/>
      <c r="QHC31" s="186"/>
      <c r="QHD31" s="186"/>
      <c r="QHE31" s="186"/>
      <c r="QHF31" s="186"/>
      <c r="QHG31" s="186"/>
      <c r="QHH31" s="186"/>
      <c r="QHI31" s="186"/>
      <c r="QHJ31" s="186"/>
      <c r="QHK31" s="186"/>
      <c r="QHL31" s="186"/>
      <c r="QHM31" s="186"/>
      <c r="QHN31" s="186"/>
      <c r="QHO31" s="186"/>
      <c r="QHP31" s="186"/>
      <c r="QHQ31" s="186"/>
      <c r="QHR31" s="186"/>
      <c r="QHS31" s="186"/>
      <c r="QHT31" s="186"/>
      <c r="QHU31" s="186"/>
      <c r="QHV31" s="186"/>
      <c r="QHW31" s="186"/>
      <c r="QHX31" s="186"/>
      <c r="QHY31" s="186"/>
      <c r="QHZ31" s="186"/>
      <c r="QIA31" s="186"/>
      <c r="QIB31" s="186"/>
      <c r="QIC31" s="186"/>
      <c r="QID31" s="186"/>
      <c r="QIE31" s="186"/>
      <c r="QIF31" s="186"/>
      <c r="QIG31" s="186"/>
      <c r="QIH31" s="186"/>
      <c r="QII31" s="186"/>
      <c r="QIJ31" s="186"/>
      <c r="QIK31" s="186"/>
      <c r="QIL31" s="186"/>
      <c r="QIM31" s="186"/>
      <c r="QIN31" s="186"/>
      <c r="QIO31" s="186"/>
      <c r="QIP31" s="186"/>
      <c r="QIQ31" s="186"/>
      <c r="QIR31" s="186"/>
      <c r="QIS31" s="186"/>
      <c r="QIT31" s="186"/>
      <c r="QIU31" s="186"/>
      <c r="QIV31" s="186"/>
      <c r="QIW31" s="186"/>
      <c r="QIX31" s="186"/>
      <c r="QIY31" s="186"/>
      <c r="QIZ31" s="186"/>
      <c r="QJA31" s="186"/>
      <c r="QJB31" s="186"/>
      <c r="QJC31" s="186"/>
      <c r="QJD31" s="186"/>
      <c r="QJE31" s="186"/>
      <c r="QJF31" s="186"/>
      <c r="QJG31" s="186"/>
      <c r="QJH31" s="186"/>
      <c r="QJI31" s="186"/>
      <c r="QJJ31" s="186"/>
      <c r="QJK31" s="186"/>
      <c r="QJL31" s="186"/>
      <c r="QJM31" s="186"/>
      <c r="QJN31" s="186"/>
      <c r="QJO31" s="186"/>
      <c r="QJP31" s="186"/>
      <c r="QJQ31" s="186"/>
      <c r="QJR31" s="186"/>
      <c r="QJS31" s="186"/>
      <c r="QJT31" s="186"/>
      <c r="QJU31" s="186"/>
      <c r="QJV31" s="186"/>
      <c r="QJW31" s="186"/>
      <c r="QJX31" s="186"/>
      <c r="QJY31" s="186"/>
      <c r="QJZ31" s="186"/>
      <c r="QKA31" s="186"/>
      <c r="QKB31" s="186"/>
      <c r="QKC31" s="186"/>
      <c r="QKD31" s="186"/>
      <c r="QKE31" s="186"/>
      <c r="QKF31" s="186"/>
      <c r="QKG31" s="186"/>
      <c r="QKH31" s="186"/>
      <c r="QKI31" s="186"/>
      <c r="QKJ31" s="186"/>
      <c r="QKK31" s="186"/>
      <c r="QKL31" s="186"/>
      <c r="QKM31" s="186"/>
      <c r="QKN31" s="186"/>
      <c r="QKO31" s="186"/>
      <c r="QKP31" s="186"/>
      <c r="QKQ31" s="186"/>
      <c r="QKR31" s="186"/>
      <c r="QKS31" s="186"/>
      <c r="QKT31" s="186"/>
      <c r="QKU31" s="186"/>
      <c r="QKV31" s="186"/>
      <c r="QKW31" s="186"/>
      <c r="QKX31" s="186"/>
      <c r="QKY31" s="186"/>
      <c r="QKZ31" s="186"/>
      <c r="QLA31" s="186"/>
      <c r="QLB31" s="186"/>
      <c r="QLC31" s="186"/>
      <c r="QLD31" s="186"/>
      <c r="QLE31" s="186"/>
      <c r="QLF31" s="186"/>
      <c r="QLG31" s="186"/>
      <c r="QLH31" s="186"/>
      <c r="QLI31" s="186"/>
      <c r="QLJ31" s="186"/>
      <c r="QLK31" s="186"/>
      <c r="QLL31" s="186"/>
      <c r="QLM31" s="186"/>
      <c r="QLN31" s="186"/>
      <c r="QLO31" s="186"/>
      <c r="QLP31" s="186"/>
      <c r="QLQ31" s="186"/>
      <c r="QLR31" s="186"/>
      <c r="QLS31" s="186"/>
      <c r="QLT31" s="186"/>
      <c r="QLU31" s="186"/>
      <c r="QLV31" s="186"/>
      <c r="QLW31" s="186"/>
      <c r="QLX31" s="186"/>
      <c r="QLY31" s="186"/>
      <c r="QLZ31" s="186"/>
      <c r="QMA31" s="186"/>
      <c r="QMB31" s="186"/>
      <c r="QMC31" s="186"/>
      <c r="QMD31" s="186"/>
      <c r="QME31" s="186"/>
      <c r="QMF31" s="186"/>
      <c r="QMG31" s="186"/>
      <c r="QMH31" s="186"/>
      <c r="QMI31" s="186"/>
      <c r="QMJ31" s="186"/>
      <c r="QMK31" s="186"/>
      <c r="QML31" s="186"/>
      <c r="QMM31" s="186"/>
      <c r="QMN31" s="186"/>
      <c r="QMO31" s="186"/>
      <c r="QMP31" s="186"/>
      <c r="QMQ31" s="186"/>
      <c r="QMR31" s="186"/>
      <c r="QMS31" s="186"/>
      <c r="QMT31" s="186"/>
      <c r="QMU31" s="186"/>
      <c r="QMV31" s="186"/>
      <c r="QMW31" s="186"/>
      <c r="QMX31" s="186"/>
      <c r="QMY31" s="186"/>
      <c r="QMZ31" s="186"/>
      <c r="QNA31" s="186"/>
      <c r="QNB31" s="186"/>
      <c r="QNC31" s="186"/>
      <c r="QND31" s="186"/>
      <c r="QNE31" s="186"/>
      <c r="QNF31" s="186"/>
      <c r="QNG31" s="186"/>
      <c r="QNH31" s="186"/>
      <c r="QNI31" s="186"/>
      <c r="QNJ31" s="186"/>
      <c r="QNK31" s="186"/>
      <c r="QNL31" s="186"/>
      <c r="QNM31" s="186"/>
      <c r="QNN31" s="186"/>
      <c r="QNO31" s="186"/>
      <c r="QNP31" s="186"/>
      <c r="QNQ31" s="186"/>
      <c r="QNR31" s="186"/>
      <c r="QNS31" s="186"/>
      <c r="QNT31" s="186"/>
      <c r="QNU31" s="186"/>
      <c r="QNV31" s="186"/>
      <c r="QNW31" s="186"/>
      <c r="QNX31" s="186"/>
      <c r="QNY31" s="186"/>
      <c r="QNZ31" s="186"/>
      <c r="QOA31" s="186"/>
      <c r="QOB31" s="186"/>
      <c r="QOC31" s="186"/>
      <c r="QOD31" s="186"/>
      <c r="QOE31" s="186"/>
      <c r="QOF31" s="186"/>
      <c r="QOG31" s="186"/>
      <c r="QOH31" s="186"/>
      <c r="QOI31" s="186"/>
      <c r="QOJ31" s="186"/>
      <c r="QOK31" s="186"/>
      <c r="QOL31" s="186"/>
      <c r="QOM31" s="186"/>
      <c r="QON31" s="186"/>
      <c r="QOO31" s="186"/>
      <c r="QOP31" s="186"/>
      <c r="QOQ31" s="186"/>
      <c r="QOR31" s="186"/>
      <c r="QOS31" s="186"/>
      <c r="QOT31" s="186"/>
      <c r="QOU31" s="186"/>
      <c r="QOV31" s="186"/>
      <c r="QOW31" s="186"/>
      <c r="QOX31" s="186"/>
      <c r="QOY31" s="186"/>
      <c r="QOZ31" s="186"/>
      <c r="QPA31" s="186"/>
      <c r="QPB31" s="186"/>
      <c r="QPC31" s="186"/>
      <c r="QPD31" s="186"/>
      <c r="QPE31" s="186"/>
      <c r="QPF31" s="186"/>
      <c r="QPG31" s="186"/>
      <c r="QPH31" s="186"/>
      <c r="QPI31" s="186"/>
      <c r="QPJ31" s="186"/>
      <c r="QPK31" s="186"/>
      <c r="QPL31" s="186"/>
      <c r="QPM31" s="186"/>
      <c r="QPN31" s="186"/>
      <c r="QPO31" s="186"/>
      <c r="QPP31" s="186"/>
      <c r="QPQ31" s="186"/>
      <c r="QPR31" s="186"/>
      <c r="QPS31" s="186"/>
      <c r="QPT31" s="186"/>
      <c r="QPU31" s="186"/>
      <c r="QPV31" s="186"/>
      <c r="QPW31" s="186"/>
      <c r="QPX31" s="186"/>
      <c r="QPY31" s="186"/>
      <c r="QPZ31" s="186"/>
      <c r="QQA31" s="186"/>
      <c r="QQB31" s="186"/>
      <c r="QQC31" s="186"/>
      <c r="QQD31" s="186"/>
      <c r="QQE31" s="186"/>
      <c r="QQF31" s="186"/>
      <c r="QQG31" s="186"/>
      <c r="QQH31" s="186"/>
      <c r="QQI31" s="186"/>
      <c r="QQJ31" s="186"/>
      <c r="QQK31" s="186"/>
      <c r="QQL31" s="186"/>
      <c r="QQM31" s="186"/>
      <c r="QQN31" s="186"/>
      <c r="QQO31" s="186"/>
      <c r="QQP31" s="186"/>
      <c r="QQQ31" s="186"/>
      <c r="QQR31" s="186"/>
      <c r="QQS31" s="186"/>
      <c r="QQT31" s="186"/>
      <c r="QQU31" s="186"/>
      <c r="QQV31" s="186"/>
      <c r="QQW31" s="186"/>
      <c r="QQX31" s="186"/>
      <c r="QQY31" s="186"/>
      <c r="QQZ31" s="186"/>
      <c r="QRA31" s="186"/>
      <c r="QRB31" s="186"/>
      <c r="QRC31" s="186"/>
      <c r="QRD31" s="186"/>
      <c r="QRE31" s="186"/>
      <c r="QRF31" s="186"/>
      <c r="QRG31" s="186"/>
      <c r="QRH31" s="186"/>
      <c r="QRI31" s="186"/>
      <c r="QRJ31" s="186"/>
      <c r="QRK31" s="186"/>
      <c r="QRL31" s="186"/>
      <c r="QRM31" s="186"/>
      <c r="QRN31" s="186"/>
      <c r="QRO31" s="186"/>
      <c r="QRP31" s="186"/>
      <c r="QRQ31" s="186"/>
      <c r="QRR31" s="186"/>
      <c r="QRS31" s="186"/>
      <c r="QRT31" s="186"/>
      <c r="QRU31" s="186"/>
      <c r="QRV31" s="186"/>
      <c r="QRW31" s="186"/>
      <c r="QRX31" s="186"/>
      <c r="QRY31" s="186"/>
      <c r="QRZ31" s="186"/>
      <c r="QSA31" s="186"/>
      <c r="QSB31" s="186"/>
      <c r="QSC31" s="186"/>
      <c r="QSD31" s="186"/>
      <c r="QSE31" s="186"/>
      <c r="QSF31" s="186"/>
      <c r="QSG31" s="186"/>
      <c r="QSH31" s="186"/>
      <c r="QSI31" s="186"/>
      <c r="QSJ31" s="186"/>
      <c r="QSK31" s="186"/>
      <c r="QSL31" s="186"/>
      <c r="QSM31" s="186"/>
      <c r="QSN31" s="186"/>
      <c r="QSO31" s="186"/>
      <c r="QSP31" s="186"/>
      <c r="QSQ31" s="186"/>
      <c r="QSR31" s="186"/>
      <c r="QSS31" s="186"/>
      <c r="QST31" s="186"/>
      <c r="QSU31" s="186"/>
      <c r="QSV31" s="186"/>
      <c r="QSW31" s="186"/>
      <c r="QSX31" s="186"/>
      <c r="QSY31" s="186"/>
      <c r="QSZ31" s="186"/>
      <c r="QTA31" s="186"/>
      <c r="QTB31" s="186"/>
      <c r="QTC31" s="186"/>
      <c r="QTD31" s="186"/>
      <c r="QTE31" s="186"/>
      <c r="QTF31" s="186"/>
      <c r="QTG31" s="186"/>
      <c r="QTH31" s="186"/>
      <c r="QTI31" s="186"/>
      <c r="QTJ31" s="186"/>
      <c r="QTK31" s="186"/>
      <c r="QTL31" s="186"/>
      <c r="QTM31" s="186"/>
      <c r="QTN31" s="186"/>
      <c r="QTO31" s="186"/>
      <c r="QTP31" s="186"/>
      <c r="QTQ31" s="186"/>
      <c r="QTR31" s="186"/>
      <c r="QTS31" s="186"/>
      <c r="QTT31" s="186"/>
      <c r="QTU31" s="186"/>
      <c r="QTV31" s="186"/>
      <c r="QTW31" s="186"/>
      <c r="QTX31" s="186"/>
      <c r="QTY31" s="186"/>
      <c r="QTZ31" s="186"/>
      <c r="QUA31" s="186"/>
      <c r="QUB31" s="186"/>
      <c r="QUC31" s="186"/>
      <c r="QUD31" s="186"/>
      <c r="QUE31" s="186"/>
      <c r="QUF31" s="186"/>
      <c r="QUG31" s="186"/>
      <c r="QUH31" s="186"/>
      <c r="QUI31" s="186"/>
      <c r="QUJ31" s="186"/>
      <c r="QUK31" s="186"/>
      <c r="QUL31" s="186"/>
      <c r="QUM31" s="186"/>
      <c r="QUN31" s="186"/>
      <c r="QUO31" s="186"/>
      <c r="QUP31" s="186"/>
      <c r="QUQ31" s="186"/>
      <c r="QUR31" s="186"/>
      <c r="QUS31" s="186"/>
      <c r="QUT31" s="186"/>
      <c r="QUU31" s="186"/>
      <c r="QUV31" s="186"/>
      <c r="QUW31" s="186"/>
      <c r="QUX31" s="186"/>
      <c r="QUY31" s="186"/>
      <c r="QUZ31" s="186"/>
      <c r="QVA31" s="186"/>
      <c r="QVB31" s="186"/>
      <c r="QVC31" s="186"/>
      <c r="QVD31" s="186"/>
      <c r="QVE31" s="186"/>
      <c r="QVF31" s="186"/>
      <c r="QVG31" s="186"/>
      <c r="QVH31" s="186"/>
      <c r="QVI31" s="186"/>
      <c r="QVJ31" s="186"/>
      <c r="QVK31" s="186"/>
      <c r="QVL31" s="186"/>
      <c r="QVM31" s="186"/>
      <c r="QVN31" s="186"/>
      <c r="QVO31" s="186"/>
      <c r="QVP31" s="186"/>
      <c r="QVQ31" s="186"/>
      <c r="QVR31" s="186"/>
      <c r="QVS31" s="186"/>
      <c r="QVT31" s="186"/>
      <c r="QVU31" s="186"/>
      <c r="QVV31" s="186"/>
      <c r="QVW31" s="186"/>
      <c r="QVX31" s="186"/>
      <c r="QVY31" s="186"/>
      <c r="QVZ31" s="186"/>
      <c r="QWA31" s="186"/>
      <c r="QWB31" s="186"/>
      <c r="QWC31" s="186"/>
      <c r="QWD31" s="186"/>
      <c r="QWE31" s="186"/>
      <c r="QWF31" s="186"/>
      <c r="QWG31" s="186"/>
      <c r="QWH31" s="186"/>
      <c r="QWI31" s="186"/>
      <c r="QWJ31" s="186"/>
      <c r="QWK31" s="186"/>
      <c r="QWL31" s="186"/>
      <c r="QWM31" s="186"/>
      <c r="QWN31" s="186"/>
      <c r="QWO31" s="186"/>
      <c r="QWP31" s="186"/>
      <c r="QWQ31" s="186"/>
      <c r="QWR31" s="186"/>
      <c r="QWS31" s="186"/>
      <c r="QWT31" s="186"/>
      <c r="QWU31" s="186"/>
      <c r="QWV31" s="186"/>
      <c r="QWW31" s="186"/>
      <c r="QWX31" s="186"/>
      <c r="QWY31" s="186"/>
      <c r="QWZ31" s="186"/>
      <c r="QXA31" s="186"/>
      <c r="QXB31" s="186"/>
      <c r="QXC31" s="186"/>
      <c r="QXD31" s="186"/>
      <c r="QXE31" s="186"/>
      <c r="QXF31" s="186"/>
      <c r="QXG31" s="186"/>
      <c r="QXH31" s="186"/>
      <c r="QXI31" s="186"/>
      <c r="QXJ31" s="186"/>
      <c r="QXK31" s="186"/>
      <c r="QXL31" s="186"/>
      <c r="QXM31" s="186"/>
      <c r="QXN31" s="186"/>
      <c r="QXO31" s="186"/>
      <c r="QXP31" s="186"/>
      <c r="QXQ31" s="186"/>
      <c r="QXR31" s="186"/>
      <c r="QXS31" s="186"/>
      <c r="QXT31" s="186"/>
      <c r="QXU31" s="186"/>
      <c r="QXV31" s="186"/>
      <c r="QXW31" s="186"/>
      <c r="QXX31" s="186"/>
      <c r="QXY31" s="186"/>
      <c r="QXZ31" s="186"/>
      <c r="QYA31" s="186"/>
      <c r="QYB31" s="186"/>
      <c r="QYC31" s="186"/>
      <c r="QYD31" s="186"/>
      <c r="QYE31" s="186"/>
      <c r="QYF31" s="186"/>
      <c r="QYG31" s="186"/>
      <c r="QYH31" s="186"/>
      <c r="QYI31" s="186"/>
      <c r="QYJ31" s="186"/>
      <c r="QYK31" s="186"/>
      <c r="QYL31" s="186"/>
      <c r="QYM31" s="186"/>
      <c r="QYN31" s="186"/>
      <c r="QYO31" s="186"/>
      <c r="QYP31" s="186"/>
      <c r="QYQ31" s="186"/>
      <c r="QYR31" s="186"/>
      <c r="QYS31" s="186"/>
      <c r="QYT31" s="186"/>
      <c r="QYU31" s="186"/>
      <c r="QYV31" s="186"/>
      <c r="QYW31" s="186"/>
      <c r="QYX31" s="186"/>
      <c r="QYY31" s="186"/>
      <c r="QYZ31" s="186"/>
      <c r="QZA31" s="186"/>
      <c r="QZB31" s="186"/>
      <c r="QZC31" s="186"/>
      <c r="QZD31" s="186"/>
      <c r="QZE31" s="186"/>
      <c r="QZF31" s="186"/>
      <c r="QZG31" s="186"/>
      <c r="QZH31" s="186"/>
      <c r="QZI31" s="186"/>
      <c r="QZJ31" s="186"/>
      <c r="QZK31" s="186"/>
      <c r="QZL31" s="186"/>
      <c r="QZM31" s="186"/>
      <c r="QZN31" s="186"/>
      <c r="QZO31" s="186"/>
      <c r="QZP31" s="186"/>
      <c r="QZQ31" s="186"/>
      <c r="QZR31" s="186"/>
      <c r="QZS31" s="186"/>
      <c r="QZT31" s="186"/>
      <c r="QZU31" s="186"/>
      <c r="QZV31" s="186"/>
      <c r="QZW31" s="186"/>
      <c r="QZX31" s="186"/>
      <c r="QZY31" s="186"/>
      <c r="QZZ31" s="186"/>
      <c r="RAA31" s="186"/>
      <c r="RAB31" s="186"/>
      <c r="RAC31" s="186"/>
      <c r="RAD31" s="186"/>
      <c r="RAE31" s="186"/>
      <c r="RAF31" s="186"/>
      <c r="RAG31" s="186"/>
      <c r="RAH31" s="186"/>
      <c r="RAI31" s="186"/>
      <c r="RAJ31" s="186"/>
      <c r="RAK31" s="186"/>
      <c r="RAL31" s="186"/>
      <c r="RAM31" s="186"/>
      <c r="RAN31" s="186"/>
      <c r="RAO31" s="186"/>
      <c r="RAP31" s="186"/>
      <c r="RAQ31" s="186"/>
      <c r="RAR31" s="186"/>
      <c r="RAS31" s="186"/>
      <c r="RAT31" s="186"/>
      <c r="RAU31" s="186"/>
      <c r="RAV31" s="186"/>
      <c r="RAW31" s="186"/>
      <c r="RAX31" s="186"/>
      <c r="RAY31" s="186"/>
      <c r="RAZ31" s="186"/>
      <c r="RBA31" s="186"/>
      <c r="RBB31" s="186"/>
      <c r="RBC31" s="186"/>
      <c r="RBD31" s="186"/>
      <c r="RBE31" s="186"/>
      <c r="RBF31" s="186"/>
      <c r="RBG31" s="186"/>
      <c r="RBH31" s="186"/>
      <c r="RBI31" s="186"/>
      <c r="RBJ31" s="186"/>
      <c r="RBK31" s="186"/>
      <c r="RBL31" s="186"/>
      <c r="RBM31" s="186"/>
      <c r="RBN31" s="186"/>
      <c r="RBO31" s="186"/>
      <c r="RBP31" s="186"/>
      <c r="RBQ31" s="186"/>
      <c r="RBR31" s="186"/>
      <c r="RBS31" s="186"/>
      <c r="RBT31" s="186"/>
      <c r="RBU31" s="186"/>
      <c r="RBV31" s="186"/>
      <c r="RBW31" s="186"/>
      <c r="RBX31" s="186"/>
      <c r="RBY31" s="186"/>
      <c r="RBZ31" s="186"/>
      <c r="RCA31" s="186"/>
      <c r="RCB31" s="186"/>
      <c r="RCC31" s="186"/>
      <c r="RCD31" s="186"/>
      <c r="RCE31" s="186"/>
      <c r="RCF31" s="186"/>
      <c r="RCG31" s="186"/>
      <c r="RCH31" s="186"/>
      <c r="RCI31" s="186"/>
      <c r="RCJ31" s="186"/>
      <c r="RCK31" s="186"/>
      <c r="RCL31" s="186"/>
      <c r="RCM31" s="186"/>
      <c r="RCN31" s="186"/>
      <c r="RCO31" s="186"/>
      <c r="RCP31" s="186"/>
      <c r="RCQ31" s="186"/>
      <c r="RCR31" s="186"/>
      <c r="RCS31" s="186"/>
      <c r="RCT31" s="186"/>
      <c r="RCU31" s="186"/>
      <c r="RCV31" s="186"/>
      <c r="RCW31" s="186"/>
      <c r="RCX31" s="186"/>
      <c r="RCY31" s="186"/>
      <c r="RCZ31" s="186"/>
      <c r="RDA31" s="186"/>
      <c r="RDB31" s="186"/>
      <c r="RDC31" s="186"/>
      <c r="RDD31" s="186"/>
      <c r="RDE31" s="186"/>
      <c r="RDF31" s="186"/>
      <c r="RDG31" s="186"/>
      <c r="RDH31" s="186"/>
      <c r="RDI31" s="186"/>
      <c r="RDJ31" s="186"/>
      <c r="RDK31" s="186"/>
      <c r="RDL31" s="186"/>
      <c r="RDM31" s="186"/>
      <c r="RDN31" s="186"/>
      <c r="RDO31" s="186"/>
      <c r="RDP31" s="186"/>
      <c r="RDQ31" s="186"/>
      <c r="RDR31" s="186"/>
      <c r="RDS31" s="186"/>
      <c r="RDT31" s="186"/>
      <c r="RDU31" s="186"/>
      <c r="RDV31" s="186"/>
      <c r="RDW31" s="186"/>
      <c r="RDX31" s="186"/>
      <c r="RDY31" s="186"/>
      <c r="RDZ31" s="186"/>
      <c r="REA31" s="186"/>
      <c r="REB31" s="186"/>
      <c r="REC31" s="186"/>
      <c r="RED31" s="186"/>
      <c r="REE31" s="186"/>
      <c r="REF31" s="186"/>
      <c r="REG31" s="186"/>
      <c r="REH31" s="186"/>
      <c r="REI31" s="186"/>
      <c r="REJ31" s="186"/>
      <c r="REK31" s="186"/>
      <c r="REL31" s="186"/>
      <c r="REM31" s="186"/>
      <c r="REN31" s="186"/>
      <c r="REO31" s="186"/>
      <c r="REP31" s="186"/>
      <c r="REQ31" s="186"/>
      <c r="RER31" s="186"/>
      <c r="RES31" s="186"/>
      <c r="RET31" s="186"/>
      <c r="REU31" s="186"/>
      <c r="REV31" s="186"/>
      <c r="REW31" s="186"/>
      <c r="REX31" s="186"/>
      <c r="REY31" s="186"/>
      <c r="REZ31" s="186"/>
      <c r="RFA31" s="186"/>
      <c r="RFB31" s="186"/>
      <c r="RFC31" s="186"/>
      <c r="RFD31" s="186"/>
      <c r="RFE31" s="186"/>
      <c r="RFF31" s="186"/>
      <c r="RFG31" s="186"/>
      <c r="RFH31" s="186"/>
      <c r="RFI31" s="186"/>
      <c r="RFJ31" s="186"/>
      <c r="RFK31" s="186"/>
      <c r="RFL31" s="186"/>
      <c r="RFM31" s="186"/>
      <c r="RFN31" s="186"/>
      <c r="RFO31" s="186"/>
      <c r="RFP31" s="186"/>
      <c r="RFQ31" s="186"/>
      <c r="RFR31" s="186"/>
      <c r="RFS31" s="186"/>
      <c r="RFT31" s="186"/>
      <c r="RFU31" s="186"/>
      <c r="RFV31" s="186"/>
      <c r="RFW31" s="186"/>
      <c r="RFX31" s="186"/>
      <c r="RFY31" s="186"/>
      <c r="RFZ31" s="186"/>
      <c r="RGA31" s="186"/>
      <c r="RGB31" s="186"/>
      <c r="RGC31" s="186"/>
      <c r="RGD31" s="186"/>
      <c r="RGE31" s="186"/>
      <c r="RGF31" s="186"/>
      <c r="RGG31" s="186"/>
      <c r="RGH31" s="186"/>
      <c r="RGI31" s="186"/>
      <c r="RGJ31" s="186"/>
      <c r="RGK31" s="186"/>
      <c r="RGL31" s="186"/>
      <c r="RGM31" s="186"/>
      <c r="RGN31" s="186"/>
      <c r="RGO31" s="186"/>
      <c r="RGP31" s="186"/>
      <c r="RGQ31" s="186"/>
      <c r="RGR31" s="186"/>
      <c r="RGS31" s="186"/>
      <c r="RGT31" s="186"/>
      <c r="RGU31" s="186"/>
      <c r="RGV31" s="186"/>
      <c r="RGW31" s="186"/>
      <c r="RGX31" s="186"/>
      <c r="RGY31" s="186"/>
      <c r="RGZ31" s="186"/>
      <c r="RHA31" s="186"/>
      <c r="RHB31" s="186"/>
      <c r="RHC31" s="186"/>
      <c r="RHD31" s="186"/>
      <c r="RHE31" s="186"/>
      <c r="RHF31" s="186"/>
      <c r="RHG31" s="186"/>
      <c r="RHH31" s="186"/>
      <c r="RHI31" s="186"/>
      <c r="RHJ31" s="186"/>
      <c r="RHK31" s="186"/>
      <c r="RHL31" s="186"/>
      <c r="RHM31" s="186"/>
      <c r="RHN31" s="186"/>
      <c r="RHO31" s="186"/>
      <c r="RHP31" s="186"/>
      <c r="RHQ31" s="186"/>
      <c r="RHR31" s="186"/>
      <c r="RHS31" s="186"/>
      <c r="RHT31" s="186"/>
      <c r="RHU31" s="186"/>
      <c r="RHV31" s="186"/>
      <c r="RHW31" s="186"/>
      <c r="RHX31" s="186"/>
      <c r="RHY31" s="186"/>
      <c r="RHZ31" s="186"/>
      <c r="RIA31" s="186"/>
      <c r="RIB31" s="186"/>
      <c r="RIC31" s="186"/>
      <c r="RID31" s="186"/>
      <c r="RIE31" s="186"/>
      <c r="RIF31" s="186"/>
      <c r="RIG31" s="186"/>
      <c r="RIH31" s="186"/>
      <c r="RII31" s="186"/>
      <c r="RIJ31" s="186"/>
      <c r="RIK31" s="186"/>
      <c r="RIL31" s="186"/>
      <c r="RIM31" s="186"/>
      <c r="RIN31" s="186"/>
      <c r="RIO31" s="186"/>
      <c r="RIP31" s="186"/>
      <c r="RIQ31" s="186"/>
      <c r="RIR31" s="186"/>
      <c r="RIS31" s="186"/>
      <c r="RIT31" s="186"/>
      <c r="RIU31" s="186"/>
      <c r="RIV31" s="186"/>
      <c r="RIW31" s="186"/>
      <c r="RIX31" s="186"/>
      <c r="RIY31" s="186"/>
      <c r="RIZ31" s="186"/>
      <c r="RJA31" s="186"/>
      <c r="RJB31" s="186"/>
      <c r="RJC31" s="186"/>
      <c r="RJD31" s="186"/>
      <c r="RJE31" s="186"/>
      <c r="RJF31" s="186"/>
      <c r="RJG31" s="186"/>
      <c r="RJH31" s="186"/>
      <c r="RJI31" s="186"/>
      <c r="RJJ31" s="186"/>
      <c r="RJK31" s="186"/>
      <c r="RJL31" s="186"/>
      <c r="RJM31" s="186"/>
      <c r="RJN31" s="186"/>
      <c r="RJO31" s="186"/>
      <c r="RJP31" s="186"/>
      <c r="RJQ31" s="186"/>
      <c r="RJR31" s="186"/>
      <c r="RJS31" s="186"/>
      <c r="RJT31" s="186"/>
      <c r="RJU31" s="186"/>
      <c r="RJV31" s="186"/>
      <c r="RJW31" s="186"/>
      <c r="RJX31" s="186"/>
      <c r="RJY31" s="186"/>
      <c r="RJZ31" s="186"/>
      <c r="RKA31" s="186"/>
      <c r="RKB31" s="186"/>
      <c r="RKC31" s="186"/>
      <c r="RKD31" s="186"/>
      <c r="RKE31" s="186"/>
      <c r="RKF31" s="186"/>
      <c r="RKG31" s="186"/>
      <c r="RKH31" s="186"/>
      <c r="RKI31" s="186"/>
      <c r="RKJ31" s="186"/>
      <c r="RKK31" s="186"/>
      <c r="RKL31" s="186"/>
      <c r="RKM31" s="186"/>
      <c r="RKN31" s="186"/>
      <c r="RKO31" s="186"/>
      <c r="RKP31" s="186"/>
      <c r="RKQ31" s="186"/>
      <c r="RKR31" s="186"/>
      <c r="RKS31" s="186"/>
      <c r="RKT31" s="186"/>
      <c r="RKU31" s="186"/>
      <c r="RKV31" s="186"/>
      <c r="RKW31" s="186"/>
      <c r="RKX31" s="186"/>
      <c r="RKY31" s="186"/>
      <c r="RKZ31" s="186"/>
      <c r="RLA31" s="186"/>
      <c r="RLB31" s="186"/>
      <c r="RLC31" s="186"/>
      <c r="RLD31" s="186"/>
      <c r="RLE31" s="186"/>
      <c r="RLF31" s="186"/>
      <c r="RLG31" s="186"/>
      <c r="RLH31" s="186"/>
      <c r="RLI31" s="186"/>
      <c r="RLJ31" s="186"/>
      <c r="RLK31" s="186"/>
      <c r="RLL31" s="186"/>
      <c r="RLM31" s="186"/>
      <c r="RLN31" s="186"/>
      <c r="RLO31" s="186"/>
      <c r="RLP31" s="186"/>
      <c r="RLQ31" s="186"/>
      <c r="RLR31" s="186"/>
      <c r="RLS31" s="186"/>
      <c r="RLT31" s="186"/>
      <c r="RLU31" s="186"/>
      <c r="RLV31" s="186"/>
      <c r="RLW31" s="186"/>
      <c r="RLX31" s="186"/>
      <c r="RLY31" s="186"/>
      <c r="RLZ31" s="186"/>
      <c r="RMA31" s="186"/>
      <c r="RMB31" s="186"/>
      <c r="RMC31" s="186"/>
      <c r="RMD31" s="186"/>
      <c r="RME31" s="186"/>
      <c r="RMF31" s="186"/>
      <c r="RMG31" s="186"/>
      <c r="RMH31" s="186"/>
      <c r="RMI31" s="186"/>
      <c r="RMJ31" s="186"/>
      <c r="RMK31" s="186"/>
      <c r="RML31" s="186"/>
      <c r="RMM31" s="186"/>
      <c r="RMN31" s="186"/>
      <c r="RMO31" s="186"/>
      <c r="RMP31" s="186"/>
      <c r="RMQ31" s="186"/>
      <c r="RMR31" s="186"/>
      <c r="RMS31" s="186"/>
      <c r="RMT31" s="186"/>
      <c r="RMU31" s="186"/>
      <c r="RMV31" s="186"/>
      <c r="RMW31" s="186"/>
      <c r="RMX31" s="186"/>
      <c r="RMY31" s="186"/>
      <c r="RMZ31" s="186"/>
      <c r="RNA31" s="186"/>
      <c r="RNB31" s="186"/>
      <c r="RNC31" s="186"/>
      <c r="RND31" s="186"/>
      <c r="RNE31" s="186"/>
      <c r="RNF31" s="186"/>
      <c r="RNG31" s="186"/>
      <c r="RNH31" s="186"/>
      <c r="RNI31" s="186"/>
      <c r="RNJ31" s="186"/>
      <c r="RNK31" s="186"/>
      <c r="RNL31" s="186"/>
      <c r="RNM31" s="186"/>
      <c r="RNN31" s="186"/>
      <c r="RNO31" s="186"/>
      <c r="RNP31" s="186"/>
      <c r="RNQ31" s="186"/>
      <c r="RNR31" s="186"/>
      <c r="RNS31" s="186"/>
      <c r="RNT31" s="186"/>
      <c r="RNU31" s="186"/>
      <c r="RNV31" s="186"/>
      <c r="RNW31" s="186"/>
      <c r="RNX31" s="186"/>
      <c r="RNY31" s="186"/>
      <c r="RNZ31" s="186"/>
      <c r="ROA31" s="186"/>
      <c r="ROB31" s="186"/>
      <c r="ROC31" s="186"/>
      <c r="ROD31" s="186"/>
      <c r="ROE31" s="186"/>
      <c r="ROF31" s="186"/>
      <c r="ROG31" s="186"/>
      <c r="ROH31" s="186"/>
      <c r="ROI31" s="186"/>
      <c r="ROJ31" s="186"/>
      <c r="ROK31" s="186"/>
      <c r="ROL31" s="186"/>
      <c r="ROM31" s="186"/>
      <c r="RON31" s="186"/>
      <c r="ROO31" s="186"/>
      <c r="ROP31" s="186"/>
      <c r="ROQ31" s="186"/>
      <c r="ROR31" s="186"/>
      <c r="ROS31" s="186"/>
      <c r="ROT31" s="186"/>
      <c r="ROU31" s="186"/>
      <c r="ROV31" s="186"/>
      <c r="ROW31" s="186"/>
      <c r="ROX31" s="186"/>
      <c r="ROY31" s="186"/>
      <c r="ROZ31" s="186"/>
      <c r="RPA31" s="186"/>
      <c r="RPB31" s="186"/>
      <c r="RPC31" s="186"/>
      <c r="RPD31" s="186"/>
      <c r="RPE31" s="186"/>
      <c r="RPF31" s="186"/>
      <c r="RPG31" s="186"/>
      <c r="RPH31" s="186"/>
      <c r="RPI31" s="186"/>
      <c r="RPJ31" s="186"/>
      <c r="RPK31" s="186"/>
      <c r="RPL31" s="186"/>
      <c r="RPM31" s="186"/>
      <c r="RPN31" s="186"/>
      <c r="RPO31" s="186"/>
      <c r="RPP31" s="186"/>
      <c r="RPQ31" s="186"/>
      <c r="RPR31" s="186"/>
      <c r="RPS31" s="186"/>
      <c r="RPT31" s="186"/>
      <c r="RPU31" s="186"/>
      <c r="RPV31" s="186"/>
      <c r="RPW31" s="186"/>
      <c r="RPX31" s="186"/>
      <c r="RPY31" s="186"/>
      <c r="RPZ31" s="186"/>
      <c r="RQA31" s="186"/>
      <c r="RQB31" s="186"/>
      <c r="RQC31" s="186"/>
      <c r="RQD31" s="186"/>
      <c r="RQE31" s="186"/>
      <c r="RQF31" s="186"/>
      <c r="RQG31" s="186"/>
      <c r="RQH31" s="186"/>
      <c r="RQI31" s="186"/>
      <c r="RQJ31" s="186"/>
      <c r="RQK31" s="186"/>
      <c r="RQL31" s="186"/>
      <c r="RQM31" s="186"/>
      <c r="RQN31" s="186"/>
      <c r="RQO31" s="186"/>
      <c r="RQP31" s="186"/>
      <c r="RQQ31" s="186"/>
      <c r="RQR31" s="186"/>
      <c r="RQS31" s="186"/>
      <c r="RQT31" s="186"/>
      <c r="RQU31" s="186"/>
      <c r="RQV31" s="186"/>
      <c r="RQW31" s="186"/>
      <c r="RQX31" s="186"/>
      <c r="RQY31" s="186"/>
      <c r="RQZ31" s="186"/>
      <c r="RRA31" s="186"/>
      <c r="RRB31" s="186"/>
      <c r="RRC31" s="186"/>
      <c r="RRD31" s="186"/>
      <c r="RRE31" s="186"/>
      <c r="RRF31" s="186"/>
      <c r="RRG31" s="186"/>
      <c r="RRH31" s="186"/>
      <c r="RRI31" s="186"/>
      <c r="RRJ31" s="186"/>
      <c r="RRK31" s="186"/>
      <c r="RRL31" s="186"/>
      <c r="RRM31" s="186"/>
      <c r="RRN31" s="186"/>
      <c r="RRO31" s="186"/>
      <c r="RRP31" s="186"/>
      <c r="RRQ31" s="186"/>
      <c r="RRR31" s="186"/>
      <c r="RRS31" s="186"/>
      <c r="RRT31" s="186"/>
      <c r="RRU31" s="186"/>
      <c r="RRV31" s="186"/>
      <c r="RRW31" s="186"/>
      <c r="RRX31" s="186"/>
      <c r="RRY31" s="186"/>
      <c r="RRZ31" s="186"/>
      <c r="RSA31" s="186"/>
      <c r="RSB31" s="186"/>
      <c r="RSC31" s="186"/>
      <c r="RSD31" s="186"/>
      <c r="RSE31" s="186"/>
      <c r="RSF31" s="186"/>
      <c r="RSG31" s="186"/>
      <c r="RSH31" s="186"/>
      <c r="RSI31" s="186"/>
      <c r="RSJ31" s="186"/>
      <c r="RSK31" s="186"/>
      <c r="RSL31" s="186"/>
      <c r="RSM31" s="186"/>
      <c r="RSN31" s="186"/>
      <c r="RSO31" s="186"/>
      <c r="RSP31" s="186"/>
      <c r="RSQ31" s="186"/>
      <c r="RSR31" s="186"/>
      <c r="RSS31" s="186"/>
      <c r="RST31" s="186"/>
      <c r="RSU31" s="186"/>
      <c r="RSV31" s="186"/>
      <c r="RSW31" s="186"/>
      <c r="RSX31" s="186"/>
      <c r="RSY31" s="186"/>
      <c r="RSZ31" s="186"/>
      <c r="RTA31" s="186"/>
      <c r="RTB31" s="186"/>
      <c r="RTC31" s="186"/>
      <c r="RTD31" s="186"/>
      <c r="RTE31" s="186"/>
      <c r="RTF31" s="186"/>
      <c r="RTG31" s="186"/>
      <c r="RTH31" s="186"/>
      <c r="RTI31" s="186"/>
      <c r="RTJ31" s="186"/>
      <c r="RTK31" s="186"/>
      <c r="RTL31" s="186"/>
      <c r="RTM31" s="186"/>
      <c r="RTN31" s="186"/>
      <c r="RTO31" s="186"/>
      <c r="RTP31" s="186"/>
      <c r="RTQ31" s="186"/>
      <c r="RTR31" s="186"/>
      <c r="RTS31" s="186"/>
      <c r="RTT31" s="186"/>
      <c r="RTU31" s="186"/>
      <c r="RTV31" s="186"/>
      <c r="RTW31" s="186"/>
      <c r="RTX31" s="186"/>
      <c r="RTY31" s="186"/>
      <c r="RTZ31" s="186"/>
      <c r="RUA31" s="186"/>
      <c r="RUB31" s="186"/>
      <c r="RUC31" s="186"/>
      <c r="RUD31" s="186"/>
      <c r="RUE31" s="186"/>
      <c r="RUF31" s="186"/>
      <c r="RUG31" s="186"/>
      <c r="RUH31" s="186"/>
      <c r="RUI31" s="186"/>
      <c r="RUJ31" s="186"/>
      <c r="RUK31" s="186"/>
      <c r="RUL31" s="186"/>
      <c r="RUM31" s="186"/>
      <c r="RUN31" s="186"/>
      <c r="RUO31" s="186"/>
      <c r="RUP31" s="186"/>
      <c r="RUQ31" s="186"/>
      <c r="RUR31" s="186"/>
      <c r="RUS31" s="186"/>
      <c r="RUT31" s="186"/>
      <c r="RUU31" s="186"/>
      <c r="RUV31" s="186"/>
      <c r="RUW31" s="186"/>
      <c r="RUX31" s="186"/>
      <c r="RUY31" s="186"/>
      <c r="RUZ31" s="186"/>
      <c r="RVA31" s="186"/>
      <c r="RVB31" s="186"/>
      <c r="RVC31" s="186"/>
      <c r="RVD31" s="186"/>
      <c r="RVE31" s="186"/>
      <c r="RVF31" s="186"/>
      <c r="RVG31" s="186"/>
      <c r="RVH31" s="186"/>
      <c r="RVI31" s="186"/>
      <c r="RVJ31" s="186"/>
      <c r="RVK31" s="186"/>
      <c r="RVL31" s="186"/>
      <c r="RVM31" s="186"/>
      <c r="RVN31" s="186"/>
      <c r="RVO31" s="186"/>
      <c r="RVP31" s="186"/>
      <c r="RVQ31" s="186"/>
      <c r="RVR31" s="186"/>
      <c r="RVS31" s="186"/>
      <c r="RVT31" s="186"/>
      <c r="RVU31" s="186"/>
      <c r="RVV31" s="186"/>
      <c r="RVW31" s="186"/>
      <c r="RVX31" s="186"/>
      <c r="RVY31" s="186"/>
      <c r="RVZ31" s="186"/>
      <c r="RWA31" s="186"/>
      <c r="RWB31" s="186"/>
      <c r="RWC31" s="186"/>
      <c r="RWD31" s="186"/>
      <c r="RWE31" s="186"/>
      <c r="RWF31" s="186"/>
      <c r="RWG31" s="186"/>
      <c r="RWH31" s="186"/>
      <c r="RWI31" s="186"/>
      <c r="RWJ31" s="186"/>
      <c r="RWK31" s="186"/>
      <c r="RWL31" s="186"/>
      <c r="RWM31" s="186"/>
      <c r="RWN31" s="186"/>
      <c r="RWO31" s="186"/>
      <c r="RWP31" s="186"/>
      <c r="RWQ31" s="186"/>
      <c r="RWR31" s="186"/>
      <c r="RWS31" s="186"/>
      <c r="RWT31" s="186"/>
      <c r="RWU31" s="186"/>
      <c r="RWV31" s="186"/>
      <c r="RWW31" s="186"/>
      <c r="RWX31" s="186"/>
      <c r="RWY31" s="186"/>
      <c r="RWZ31" s="186"/>
      <c r="RXA31" s="186"/>
      <c r="RXB31" s="186"/>
      <c r="RXC31" s="186"/>
      <c r="RXD31" s="186"/>
      <c r="RXE31" s="186"/>
      <c r="RXF31" s="186"/>
      <c r="RXG31" s="186"/>
      <c r="RXH31" s="186"/>
      <c r="RXI31" s="186"/>
      <c r="RXJ31" s="186"/>
      <c r="RXK31" s="186"/>
      <c r="RXL31" s="186"/>
      <c r="RXM31" s="186"/>
      <c r="RXN31" s="186"/>
      <c r="RXO31" s="186"/>
      <c r="RXP31" s="186"/>
      <c r="RXQ31" s="186"/>
      <c r="RXR31" s="186"/>
      <c r="RXS31" s="186"/>
      <c r="RXT31" s="186"/>
      <c r="RXU31" s="186"/>
      <c r="RXV31" s="186"/>
      <c r="RXW31" s="186"/>
      <c r="RXX31" s="186"/>
      <c r="RXY31" s="186"/>
      <c r="RXZ31" s="186"/>
      <c r="RYA31" s="186"/>
      <c r="RYB31" s="186"/>
      <c r="RYC31" s="186"/>
      <c r="RYD31" s="186"/>
      <c r="RYE31" s="186"/>
      <c r="RYF31" s="186"/>
      <c r="RYG31" s="186"/>
      <c r="RYH31" s="186"/>
      <c r="RYI31" s="186"/>
      <c r="RYJ31" s="186"/>
      <c r="RYK31" s="186"/>
      <c r="RYL31" s="186"/>
      <c r="RYM31" s="186"/>
      <c r="RYN31" s="186"/>
      <c r="RYO31" s="186"/>
      <c r="RYP31" s="186"/>
      <c r="RYQ31" s="186"/>
      <c r="RYR31" s="186"/>
      <c r="RYS31" s="186"/>
      <c r="RYT31" s="186"/>
      <c r="RYU31" s="186"/>
      <c r="RYV31" s="186"/>
      <c r="RYW31" s="186"/>
      <c r="RYX31" s="186"/>
      <c r="RYY31" s="186"/>
      <c r="RYZ31" s="186"/>
      <c r="RZA31" s="186"/>
      <c r="RZB31" s="186"/>
      <c r="RZC31" s="186"/>
      <c r="RZD31" s="186"/>
      <c r="RZE31" s="186"/>
      <c r="RZF31" s="186"/>
      <c r="RZG31" s="186"/>
      <c r="RZH31" s="186"/>
      <c r="RZI31" s="186"/>
      <c r="RZJ31" s="186"/>
      <c r="RZK31" s="186"/>
      <c r="RZL31" s="186"/>
      <c r="RZM31" s="186"/>
      <c r="RZN31" s="186"/>
      <c r="RZO31" s="186"/>
      <c r="RZP31" s="186"/>
      <c r="RZQ31" s="186"/>
      <c r="RZR31" s="186"/>
      <c r="RZS31" s="186"/>
      <c r="RZT31" s="186"/>
      <c r="RZU31" s="186"/>
      <c r="RZV31" s="186"/>
      <c r="RZW31" s="186"/>
      <c r="RZX31" s="186"/>
      <c r="RZY31" s="186"/>
      <c r="RZZ31" s="186"/>
      <c r="SAA31" s="186"/>
      <c r="SAB31" s="186"/>
      <c r="SAC31" s="186"/>
      <c r="SAD31" s="186"/>
      <c r="SAE31" s="186"/>
      <c r="SAF31" s="186"/>
      <c r="SAG31" s="186"/>
      <c r="SAH31" s="186"/>
      <c r="SAI31" s="186"/>
      <c r="SAJ31" s="186"/>
      <c r="SAK31" s="186"/>
      <c r="SAL31" s="186"/>
      <c r="SAM31" s="186"/>
      <c r="SAN31" s="186"/>
      <c r="SAO31" s="186"/>
      <c r="SAP31" s="186"/>
      <c r="SAQ31" s="186"/>
      <c r="SAR31" s="186"/>
      <c r="SAS31" s="186"/>
      <c r="SAT31" s="186"/>
      <c r="SAU31" s="186"/>
      <c r="SAV31" s="186"/>
      <c r="SAW31" s="186"/>
      <c r="SAX31" s="186"/>
      <c r="SAY31" s="186"/>
      <c r="SAZ31" s="186"/>
      <c r="SBA31" s="186"/>
      <c r="SBB31" s="186"/>
      <c r="SBC31" s="186"/>
      <c r="SBD31" s="186"/>
      <c r="SBE31" s="186"/>
      <c r="SBF31" s="186"/>
      <c r="SBG31" s="186"/>
      <c r="SBH31" s="186"/>
      <c r="SBI31" s="186"/>
      <c r="SBJ31" s="186"/>
      <c r="SBK31" s="186"/>
      <c r="SBL31" s="186"/>
      <c r="SBM31" s="186"/>
      <c r="SBN31" s="186"/>
      <c r="SBO31" s="186"/>
      <c r="SBP31" s="186"/>
      <c r="SBQ31" s="186"/>
      <c r="SBR31" s="186"/>
      <c r="SBS31" s="186"/>
      <c r="SBT31" s="186"/>
      <c r="SBU31" s="186"/>
      <c r="SBV31" s="186"/>
      <c r="SBW31" s="186"/>
      <c r="SBX31" s="186"/>
      <c r="SBY31" s="186"/>
      <c r="SBZ31" s="186"/>
      <c r="SCA31" s="186"/>
      <c r="SCB31" s="186"/>
      <c r="SCC31" s="186"/>
      <c r="SCD31" s="186"/>
      <c r="SCE31" s="186"/>
      <c r="SCF31" s="186"/>
      <c r="SCG31" s="186"/>
      <c r="SCH31" s="186"/>
      <c r="SCI31" s="186"/>
      <c r="SCJ31" s="186"/>
      <c r="SCK31" s="186"/>
      <c r="SCL31" s="186"/>
      <c r="SCM31" s="186"/>
      <c r="SCN31" s="186"/>
      <c r="SCO31" s="186"/>
      <c r="SCP31" s="186"/>
      <c r="SCQ31" s="186"/>
      <c r="SCR31" s="186"/>
      <c r="SCS31" s="186"/>
      <c r="SCT31" s="186"/>
      <c r="SCU31" s="186"/>
      <c r="SCV31" s="186"/>
      <c r="SCW31" s="186"/>
      <c r="SCX31" s="186"/>
      <c r="SCY31" s="186"/>
      <c r="SCZ31" s="186"/>
      <c r="SDA31" s="186"/>
      <c r="SDB31" s="186"/>
      <c r="SDC31" s="186"/>
      <c r="SDD31" s="186"/>
      <c r="SDE31" s="186"/>
      <c r="SDF31" s="186"/>
      <c r="SDG31" s="186"/>
      <c r="SDH31" s="186"/>
      <c r="SDI31" s="186"/>
      <c r="SDJ31" s="186"/>
      <c r="SDK31" s="186"/>
      <c r="SDL31" s="186"/>
      <c r="SDM31" s="186"/>
      <c r="SDN31" s="186"/>
      <c r="SDO31" s="186"/>
      <c r="SDP31" s="186"/>
      <c r="SDQ31" s="186"/>
      <c r="SDR31" s="186"/>
      <c r="SDS31" s="186"/>
      <c r="SDT31" s="186"/>
      <c r="SDU31" s="186"/>
      <c r="SDV31" s="186"/>
      <c r="SDW31" s="186"/>
      <c r="SDX31" s="186"/>
      <c r="SDY31" s="186"/>
      <c r="SDZ31" s="186"/>
      <c r="SEA31" s="186"/>
      <c r="SEB31" s="186"/>
      <c r="SEC31" s="186"/>
      <c r="SED31" s="186"/>
      <c r="SEE31" s="186"/>
      <c r="SEF31" s="186"/>
      <c r="SEG31" s="186"/>
      <c r="SEH31" s="186"/>
      <c r="SEI31" s="186"/>
      <c r="SEJ31" s="186"/>
      <c r="SEK31" s="186"/>
      <c r="SEL31" s="186"/>
      <c r="SEM31" s="186"/>
      <c r="SEN31" s="186"/>
      <c r="SEO31" s="186"/>
      <c r="SEP31" s="186"/>
      <c r="SEQ31" s="186"/>
      <c r="SER31" s="186"/>
      <c r="SES31" s="186"/>
      <c r="SET31" s="186"/>
      <c r="SEU31" s="186"/>
      <c r="SEV31" s="186"/>
      <c r="SEW31" s="186"/>
      <c r="SEX31" s="186"/>
      <c r="SEY31" s="186"/>
      <c r="SEZ31" s="186"/>
      <c r="SFA31" s="186"/>
      <c r="SFB31" s="186"/>
      <c r="SFC31" s="186"/>
      <c r="SFD31" s="186"/>
      <c r="SFE31" s="186"/>
      <c r="SFF31" s="186"/>
      <c r="SFG31" s="186"/>
      <c r="SFH31" s="186"/>
      <c r="SFI31" s="186"/>
      <c r="SFJ31" s="186"/>
      <c r="SFK31" s="186"/>
      <c r="SFL31" s="186"/>
      <c r="SFM31" s="186"/>
      <c r="SFN31" s="186"/>
      <c r="SFO31" s="186"/>
      <c r="SFP31" s="186"/>
      <c r="SFQ31" s="186"/>
      <c r="SFR31" s="186"/>
      <c r="SFS31" s="186"/>
      <c r="SFT31" s="186"/>
      <c r="SFU31" s="186"/>
      <c r="SFV31" s="186"/>
      <c r="SFW31" s="186"/>
      <c r="SFX31" s="186"/>
      <c r="SFY31" s="186"/>
      <c r="SFZ31" s="186"/>
      <c r="SGA31" s="186"/>
      <c r="SGB31" s="186"/>
      <c r="SGC31" s="186"/>
      <c r="SGD31" s="186"/>
      <c r="SGE31" s="186"/>
      <c r="SGF31" s="186"/>
      <c r="SGG31" s="186"/>
      <c r="SGH31" s="186"/>
      <c r="SGI31" s="186"/>
      <c r="SGJ31" s="186"/>
      <c r="SGK31" s="186"/>
      <c r="SGL31" s="186"/>
      <c r="SGM31" s="186"/>
      <c r="SGN31" s="186"/>
      <c r="SGO31" s="186"/>
      <c r="SGP31" s="186"/>
      <c r="SGQ31" s="186"/>
      <c r="SGR31" s="186"/>
      <c r="SGS31" s="186"/>
      <c r="SGT31" s="186"/>
      <c r="SGU31" s="186"/>
      <c r="SGV31" s="186"/>
      <c r="SGW31" s="186"/>
      <c r="SGX31" s="186"/>
      <c r="SGY31" s="186"/>
      <c r="SGZ31" s="186"/>
      <c r="SHA31" s="186"/>
      <c r="SHB31" s="186"/>
      <c r="SHC31" s="186"/>
      <c r="SHD31" s="186"/>
      <c r="SHE31" s="186"/>
      <c r="SHF31" s="186"/>
      <c r="SHG31" s="186"/>
      <c r="SHH31" s="186"/>
      <c r="SHI31" s="186"/>
      <c r="SHJ31" s="186"/>
      <c r="SHK31" s="186"/>
      <c r="SHL31" s="186"/>
      <c r="SHM31" s="186"/>
      <c r="SHN31" s="186"/>
      <c r="SHO31" s="186"/>
      <c r="SHP31" s="186"/>
      <c r="SHQ31" s="186"/>
      <c r="SHR31" s="186"/>
      <c r="SHS31" s="186"/>
      <c r="SHT31" s="186"/>
      <c r="SHU31" s="186"/>
      <c r="SHV31" s="186"/>
      <c r="SHW31" s="186"/>
      <c r="SHX31" s="186"/>
      <c r="SHY31" s="186"/>
      <c r="SHZ31" s="186"/>
      <c r="SIA31" s="186"/>
      <c r="SIB31" s="186"/>
      <c r="SIC31" s="186"/>
      <c r="SID31" s="186"/>
      <c r="SIE31" s="186"/>
      <c r="SIF31" s="186"/>
      <c r="SIG31" s="186"/>
      <c r="SIH31" s="186"/>
      <c r="SII31" s="186"/>
      <c r="SIJ31" s="186"/>
      <c r="SIK31" s="186"/>
      <c r="SIL31" s="186"/>
      <c r="SIM31" s="186"/>
      <c r="SIN31" s="186"/>
      <c r="SIO31" s="186"/>
      <c r="SIP31" s="186"/>
      <c r="SIQ31" s="186"/>
      <c r="SIR31" s="186"/>
      <c r="SIS31" s="186"/>
      <c r="SIT31" s="186"/>
      <c r="SIU31" s="186"/>
      <c r="SIV31" s="186"/>
      <c r="SIW31" s="186"/>
      <c r="SIX31" s="186"/>
      <c r="SIY31" s="186"/>
      <c r="SIZ31" s="186"/>
      <c r="SJA31" s="186"/>
      <c r="SJB31" s="186"/>
      <c r="SJC31" s="186"/>
      <c r="SJD31" s="186"/>
      <c r="SJE31" s="186"/>
      <c r="SJF31" s="186"/>
      <c r="SJG31" s="186"/>
      <c r="SJH31" s="186"/>
      <c r="SJI31" s="186"/>
      <c r="SJJ31" s="186"/>
      <c r="SJK31" s="186"/>
      <c r="SJL31" s="186"/>
      <c r="SJM31" s="186"/>
      <c r="SJN31" s="186"/>
      <c r="SJO31" s="186"/>
      <c r="SJP31" s="186"/>
      <c r="SJQ31" s="186"/>
      <c r="SJR31" s="186"/>
      <c r="SJS31" s="186"/>
      <c r="SJT31" s="186"/>
      <c r="SJU31" s="186"/>
      <c r="SJV31" s="186"/>
      <c r="SJW31" s="186"/>
      <c r="SJX31" s="186"/>
      <c r="SJY31" s="186"/>
      <c r="SJZ31" s="186"/>
      <c r="SKA31" s="186"/>
      <c r="SKB31" s="186"/>
      <c r="SKC31" s="186"/>
      <c r="SKD31" s="186"/>
      <c r="SKE31" s="186"/>
      <c r="SKF31" s="186"/>
      <c r="SKG31" s="186"/>
      <c r="SKH31" s="186"/>
      <c r="SKI31" s="186"/>
      <c r="SKJ31" s="186"/>
      <c r="SKK31" s="186"/>
      <c r="SKL31" s="186"/>
      <c r="SKM31" s="186"/>
      <c r="SKN31" s="186"/>
      <c r="SKO31" s="186"/>
      <c r="SKP31" s="186"/>
      <c r="SKQ31" s="186"/>
      <c r="SKR31" s="186"/>
      <c r="SKS31" s="186"/>
      <c r="SKT31" s="186"/>
      <c r="SKU31" s="186"/>
      <c r="SKV31" s="186"/>
      <c r="SKW31" s="186"/>
      <c r="SKX31" s="186"/>
      <c r="SKY31" s="186"/>
      <c r="SKZ31" s="186"/>
      <c r="SLA31" s="186"/>
      <c r="SLB31" s="186"/>
      <c r="SLC31" s="186"/>
      <c r="SLD31" s="186"/>
      <c r="SLE31" s="186"/>
      <c r="SLF31" s="186"/>
      <c r="SLG31" s="186"/>
      <c r="SLH31" s="186"/>
      <c r="SLI31" s="186"/>
      <c r="SLJ31" s="186"/>
      <c r="SLK31" s="186"/>
      <c r="SLL31" s="186"/>
      <c r="SLM31" s="186"/>
      <c r="SLN31" s="186"/>
      <c r="SLO31" s="186"/>
      <c r="SLP31" s="186"/>
      <c r="SLQ31" s="186"/>
      <c r="SLR31" s="186"/>
      <c r="SLS31" s="186"/>
      <c r="SLT31" s="186"/>
      <c r="SLU31" s="186"/>
      <c r="SLV31" s="186"/>
      <c r="SLW31" s="186"/>
      <c r="SLX31" s="186"/>
      <c r="SLY31" s="186"/>
      <c r="SLZ31" s="186"/>
      <c r="SMA31" s="186"/>
      <c r="SMB31" s="186"/>
      <c r="SMC31" s="186"/>
      <c r="SMD31" s="186"/>
      <c r="SME31" s="186"/>
      <c r="SMF31" s="186"/>
      <c r="SMG31" s="186"/>
      <c r="SMH31" s="186"/>
      <c r="SMI31" s="186"/>
      <c r="SMJ31" s="186"/>
      <c r="SMK31" s="186"/>
      <c r="SML31" s="186"/>
      <c r="SMM31" s="186"/>
      <c r="SMN31" s="186"/>
      <c r="SMO31" s="186"/>
      <c r="SMP31" s="186"/>
      <c r="SMQ31" s="186"/>
      <c r="SMR31" s="186"/>
      <c r="SMS31" s="186"/>
      <c r="SMT31" s="186"/>
      <c r="SMU31" s="186"/>
      <c r="SMV31" s="186"/>
      <c r="SMW31" s="186"/>
      <c r="SMX31" s="186"/>
      <c r="SMY31" s="186"/>
      <c r="SMZ31" s="186"/>
      <c r="SNA31" s="186"/>
      <c r="SNB31" s="186"/>
      <c r="SNC31" s="186"/>
      <c r="SND31" s="186"/>
      <c r="SNE31" s="186"/>
      <c r="SNF31" s="186"/>
      <c r="SNG31" s="186"/>
      <c r="SNH31" s="186"/>
      <c r="SNI31" s="186"/>
      <c r="SNJ31" s="186"/>
      <c r="SNK31" s="186"/>
      <c r="SNL31" s="186"/>
      <c r="SNM31" s="186"/>
      <c r="SNN31" s="186"/>
      <c r="SNO31" s="186"/>
      <c r="SNP31" s="186"/>
      <c r="SNQ31" s="186"/>
      <c r="SNR31" s="186"/>
      <c r="SNS31" s="186"/>
      <c r="SNT31" s="186"/>
      <c r="SNU31" s="186"/>
      <c r="SNV31" s="186"/>
      <c r="SNW31" s="186"/>
      <c r="SNX31" s="186"/>
      <c r="SNY31" s="186"/>
      <c r="SNZ31" s="186"/>
      <c r="SOA31" s="186"/>
      <c r="SOB31" s="186"/>
      <c r="SOC31" s="186"/>
      <c r="SOD31" s="186"/>
      <c r="SOE31" s="186"/>
      <c r="SOF31" s="186"/>
      <c r="SOG31" s="186"/>
      <c r="SOH31" s="186"/>
      <c r="SOI31" s="186"/>
      <c r="SOJ31" s="186"/>
      <c r="SOK31" s="186"/>
      <c r="SOL31" s="186"/>
      <c r="SOM31" s="186"/>
      <c r="SON31" s="186"/>
      <c r="SOO31" s="186"/>
      <c r="SOP31" s="186"/>
      <c r="SOQ31" s="186"/>
      <c r="SOR31" s="186"/>
      <c r="SOS31" s="186"/>
      <c r="SOT31" s="186"/>
      <c r="SOU31" s="186"/>
      <c r="SOV31" s="186"/>
      <c r="SOW31" s="186"/>
      <c r="SOX31" s="186"/>
      <c r="SOY31" s="186"/>
      <c r="SOZ31" s="186"/>
      <c r="SPA31" s="186"/>
      <c r="SPB31" s="186"/>
      <c r="SPC31" s="186"/>
      <c r="SPD31" s="186"/>
      <c r="SPE31" s="186"/>
      <c r="SPF31" s="186"/>
      <c r="SPG31" s="186"/>
      <c r="SPH31" s="186"/>
      <c r="SPI31" s="186"/>
      <c r="SPJ31" s="186"/>
      <c r="SPK31" s="186"/>
      <c r="SPL31" s="186"/>
      <c r="SPM31" s="186"/>
      <c r="SPN31" s="186"/>
      <c r="SPO31" s="186"/>
      <c r="SPP31" s="186"/>
      <c r="SPQ31" s="186"/>
      <c r="SPR31" s="186"/>
      <c r="SPS31" s="186"/>
      <c r="SPT31" s="186"/>
      <c r="SPU31" s="186"/>
      <c r="SPV31" s="186"/>
      <c r="SPW31" s="186"/>
      <c r="SPX31" s="186"/>
      <c r="SPY31" s="186"/>
      <c r="SPZ31" s="186"/>
      <c r="SQA31" s="186"/>
      <c r="SQB31" s="186"/>
      <c r="SQC31" s="186"/>
      <c r="SQD31" s="186"/>
      <c r="SQE31" s="186"/>
      <c r="SQF31" s="186"/>
      <c r="SQG31" s="186"/>
      <c r="SQH31" s="186"/>
      <c r="SQI31" s="186"/>
      <c r="SQJ31" s="186"/>
      <c r="SQK31" s="186"/>
      <c r="SQL31" s="186"/>
      <c r="SQM31" s="186"/>
      <c r="SQN31" s="186"/>
      <c r="SQO31" s="186"/>
      <c r="SQP31" s="186"/>
      <c r="SQQ31" s="186"/>
      <c r="SQR31" s="186"/>
      <c r="SQS31" s="186"/>
      <c r="SQT31" s="186"/>
      <c r="SQU31" s="186"/>
      <c r="SQV31" s="186"/>
      <c r="SQW31" s="186"/>
      <c r="SQX31" s="186"/>
      <c r="SQY31" s="186"/>
      <c r="SQZ31" s="186"/>
      <c r="SRA31" s="186"/>
      <c r="SRB31" s="186"/>
      <c r="SRC31" s="186"/>
      <c r="SRD31" s="186"/>
      <c r="SRE31" s="186"/>
      <c r="SRF31" s="186"/>
      <c r="SRG31" s="186"/>
      <c r="SRH31" s="186"/>
      <c r="SRI31" s="186"/>
      <c r="SRJ31" s="186"/>
      <c r="SRK31" s="186"/>
      <c r="SRL31" s="186"/>
      <c r="SRM31" s="186"/>
      <c r="SRN31" s="186"/>
      <c r="SRO31" s="186"/>
      <c r="SRP31" s="186"/>
      <c r="SRQ31" s="186"/>
      <c r="SRR31" s="186"/>
      <c r="SRS31" s="186"/>
      <c r="SRT31" s="186"/>
      <c r="SRU31" s="186"/>
      <c r="SRV31" s="186"/>
      <c r="SRW31" s="186"/>
      <c r="SRX31" s="186"/>
      <c r="SRY31" s="186"/>
      <c r="SRZ31" s="186"/>
      <c r="SSA31" s="186"/>
      <c r="SSB31" s="186"/>
      <c r="SSC31" s="186"/>
      <c r="SSD31" s="186"/>
      <c r="SSE31" s="186"/>
      <c r="SSF31" s="186"/>
      <c r="SSG31" s="186"/>
      <c r="SSH31" s="186"/>
      <c r="SSI31" s="186"/>
      <c r="SSJ31" s="186"/>
      <c r="SSK31" s="186"/>
      <c r="SSL31" s="186"/>
      <c r="SSM31" s="186"/>
      <c r="SSN31" s="186"/>
      <c r="SSO31" s="186"/>
      <c r="SSP31" s="186"/>
      <c r="SSQ31" s="186"/>
      <c r="SSR31" s="186"/>
      <c r="SSS31" s="186"/>
      <c r="SST31" s="186"/>
      <c r="SSU31" s="186"/>
      <c r="SSV31" s="186"/>
      <c r="SSW31" s="186"/>
      <c r="SSX31" s="186"/>
      <c r="SSY31" s="186"/>
      <c r="SSZ31" s="186"/>
      <c r="STA31" s="186"/>
      <c r="STB31" s="186"/>
      <c r="STC31" s="186"/>
      <c r="STD31" s="186"/>
      <c r="STE31" s="186"/>
      <c r="STF31" s="186"/>
      <c r="STG31" s="186"/>
      <c r="STH31" s="186"/>
      <c r="STI31" s="186"/>
      <c r="STJ31" s="186"/>
      <c r="STK31" s="186"/>
      <c r="STL31" s="186"/>
      <c r="STM31" s="186"/>
      <c r="STN31" s="186"/>
      <c r="STO31" s="186"/>
      <c r="STP31" s="186"/>
      <c r="STQ31" s="186"/>
      <c r="STR31" s="186"/>
      <c r="STS31" s="186"/>
      <c r="STT31" s="186"/>
      <c r="STU31" s="186"/>
      <c r="STV31" s="186"/>
      <c r="STW31" s="186"/>
      <c r="STX31" s="186"/>
      <c r="STY31" s="186"/>
      <c r="STZ31" s="186"/>
      <c r="SUA31" s="186"/>
      <c r="SUB31" s="186"/>
      <c r="SUC31" s="186"/>
      <c r="SUD31" s="186"/>
      <c r="SUE31" s="186"/>
      <c r="SUF31" s="186"/>
      <c r="SUG31" s="186"/>
      <c r="SUH31" s="186"/>
      <c r="SUI31" s="186"/>
      <c r="SUJ31" s="186"/>
      <c r="SUK31" s="186"/>
      <c r="SUL31" s="186"/>
      <c r="SUM31" s="186"/>
      <c r="SUN31" s="186"/>
      <c r="SUO31" s="186"/>
      <c r="SUP31" s="186"/>
      <c r="SUQ31" s="186"/>
      <c r="SUR31" s="186"/>
      <c r="SUS31" s="186"/>
      <c r="SUT31" s="186"/>
      <c r="SUU31" s="186"/>
      <c r="SUV31" s="186"/>
      <c r="SUW31" s="186"/>
      <c r="SUX31" s="186"/>
      <c r="SUY31" s="186"/>
      <c r="SUZ31" s="186"/>
      <c r="SVA31" s="186"/>
      <c r="SVB31" s="186"/>
      <c r="SVC31" s="186"/>
      <c r="SVD31" s="186"/>
      <c r="SVE31" s="186"/>
      <c r="SVF31" s="186"/>
      <c r="SVG31" s="186"/>
      <c r="SVH31" s="186"/>
      <c r="SVI31" s="186"/>
      <c r="SVJ31" s="186"/>
      <c r="SVK31" s="186"/>
      <c r="SVL31" s="186"/>
      <c r="SVM31" s="186"/>
      <c r="SVN31" s="186"/>
      <c r="SVO31" s="186"/>
      <c r="SVP31" s="186"/>
      <c r="SVQ31" s="186"/>
      <c r="SVR31" s="186"/>
      <c r="SVS31" s="186"/>
      <c r="SVT31" s="186"/>
      <c r="SVU31" s="186"/>
      <c r="SVV31" s="186"/>
      <c r="SVW31" s="186"/>
      <c r="SVX31" s="186"/>
      <c r="SVY31" s="186"/>
      <c r="SVZ31" s="186"/>
      <c r="SWA31" s="186"/>
      <c r="SWB31" s="186"/>
      <c r="SWC31" s="186"/>
      <c r="SWD31" s="186"/>
      <c r="SWE31" s="186"/>
      <c r="SWF31" s="186"/>
      <c r="SWG31" s="186"/>
      <c r="SWH31" s="186"/>
      <c r="SWI31" s="186"/>
      <c r="SWJ31" s="186"/>
      <c r="SWK31" s="186"/>
      <c r="SWL31" s="186"/>
      <c r="SWM31" s="186"/>
      <c r="SWN31" s="186"/>
      <c r="SWO31" s="186"/>
      <c r="SWP31" s="186"/>
      <c r="SWQ31" s="186"/>
      <c r="SWR31" s="186"/>
      <c r="SWS31" s="186"/>
      <c r="SWT31" s="186"/>
      <c r="SWU31" s="186"/>
      <c r="SWV31" s="186"/>
      <c r="SWW31" s="186"/>
      <c r="SWX31" s="186"/>
      <c r="SWY31" s="186"/>
      <c r="SWZ31" s="186"/>
      <c r="SXA31" s="186"/>
      <c r="SXB31" s="186"/>
      <c r="SXC31" s="186"/>
      <c r="SXD31" s="186"/>
      <c r="SXE31" s="186"/>
      <c r="SXF31" s="186"/>
      <c r="SXG31" s="186"/>
      <c r="SXH31" s="186"/>
      <c r="SXI31" s="186"/>
      <c r="SXJ31" s="186"/>
      <c r="SXK31" s="186"/>
      <c r="SXL31" s="186"/>
      <c r="SXM31" s="186"/>
      <c r="SXN31" s="186"/>
      <c r="SXO31" s="186"/>
      <c r="SXP31" s="186"/>
      <c r="SXQ31" s="186"/>
      <c r="SXR31" s="186"/>
      <c r="SXS31" s="186"/>
      <c r="SXT31" s="186"/>
      <c r="SXU31" s="186"/>
      <c r="SXV31" s="186"/>
      <c r="SXW31" s="186"/>
      <c r="SXX31" s="186"/>
      <c r="SXY31" s="186"/>
      <c r="SXZ31" s="186"/>
      <c r="SYA31" s="186"/>
      <c r="SYB31" s="186"/>
      <c r="SYC31" s="186"/>
      <c r="SYD31" s="186"/>
      <c r="SYE31" s="186"/>
      <c r="SYF31" s="186"/>
      <c r="SYG31" s="186"/>
      <c r="SYH31" s="186"/>
      <c r="SYI31" s="186"/>
      <c r="SYJ31" s="186"/>
      <c r="SYK31" s="186"/>
      <c r="SYL31" s="186"/>
      <c r="SYM31" s="186"/>
      <c r="SYN31" s="186"/>
      <c r="SYO31" s="186"/>
      <c r="SYP31" s="186"/>
      <c r="SYQ31" s="186"/>
      <c r="SYR31" s="186"/>
      <c r="SYS31" s="186"/>
      <c r="SYT31" s="186"/>
      <c r="SYU31" s="186"/>
      <c r="SYV31" s="186"/>
      <c r="SYW31" s="186"/>
      <c r="SYX31" s="186"/>
      <c r="SYY31" s="186"/>
      <c r="SYZ31" s="186"/>
      <c r="SZA31" s="186"/>
      <c r="SZB31" s="186"/>
      <c r="SZC31" s="186"/>
      <c r="SZD31" s="186"/>
      <c r="SZE31" s="186"/>
      <c r="SZF31" s="186"/>
      <c r="SZG31" s="186"/>
      <c r="SZH31" s="186"/>
      <c r="SZI31" s="186"/>
      <c r="SZJ31" s="186"/>
      <c r="SZK31" s="186"/>
      <c r="SZL31" s="186"/>
      <c r="SZM31" s="186"/>
      <c r="SZN31" s="186"/>
      <c r="SZO31" s="186"/>
      <c r="SZP31" s="186"/>
      <c r="SZQ31" s="186"/>
      <c r="SZR31" s="186"/>
      <c r="SZS31" s="186"/>
      <c r="SZT31" s="186"/>
      <c r="SZU31" s="186"/>
      <c r="SZV31" s="186"/>
      <c r="SZW31" s="186"/>
      <c r="SZX31" s="186"/>
      <c r="SZY31" s="186"/>
      <c r="SZZ31" s="186"/>
      <c r="TAA31" s="186"/>
      <c r="TAB31" s="186"/>
      <c r="TAC31" s="186"/>
      <c r="TAD31" s="186"/>
      <c r="TAE31" s="186"/>
      <c r="TAF31" s="186"/>
      <c r="TAG31" s="186"/>
      <c r="TAH31" s="186"/>
      <c r="TAI31" s="186"/>
      <c r="TAJ31" s="186"/>
      <c r="TAK31" s="186"/>
      <c r="TAL31" s="186"/>
      <c r="TAM31" s="186"/>
      <c r="TAN31" s="186"/>
      <c r="TAO31" s="186"/>
      <c r="TAP31" s="186"/>
      <c r="TAQ31" s="186"/>
      <c r="TAR31" s="186"/>
      <c r="TAS31" s="186"/>
      <c r="TAT31" s="186"/>
      <c r="TAU31" s="186"/>
      <c r="TAV31" s="186"/>
      <c r="TAW31" s="186"/>
      <c r="TAX31" s="186"/>
      <c r="TAY31" s="186"/>
      <c r="TAZ31" s="186"/>
      <c r="TBA31" s="186"/>
      <c r="TBB31" s="186"/>
      <c r="TBC31" s="186"/>
      <c r="TBD31" s="186"/>
      <c r="TBE31" s="186"/>
      <c r="TBF31" s="186"/>
      <c r="TBG31" s="186"/>
      <c r="TBH31" s="186"/>
      <c r="TBI31" s="186"/>
      <c r="TBJ31" s="186"/>
      <c r="TBK31" s="186"/>
      <c r="TBL31" s="186"/>
      <c r="TBM31" s="186"/>
      <c r="TBN31" s="186"/>
      <c r="TBO31" s="186"/>
      <c r="TBP31" s="186"/>
      <c r="TBQ31" s="186"/>
      <c r="TBR31" s="186"/>
      <c r="TBS31" s="186"/>
      <c r="TBT31" s="186"/>
      <c r="TBU31" s="186"/>
      <c r="TBV31" s="186"/>
      <c r="TBW31" s="186"/>
      <c r="TBX31" s="186"/>
      <c r="TBY31" s="186"/>
      <c r="TBZ31" s="186"/>
      <c r="TCA31" s="186"/>
      <c r="TCB31" s="186"/>
      <c r="TCC31" s="186"/>
      <c r="TCD31" s="186"/>
      <c r="TCE31" s="186"/>
      <c r="TCF31" s="186"/>
      <c r="TCG31" s="186"/>
      <c r="TCH31" s="186"/>
      <c r="TCI31" s="186"/>
      <c r="TCJ31" s="186"/>
      <c r="TCK31" s="186"/>
      <c r="TCL31" s="186"/>
      <c r="TCM31" s="186"/>
      <c r="TCN31" s="186"/>
      <c r="TCO31" s="186"/>
      <c r="TCP31" s="186"/>
      <c r="TCQ31" s="186"/>
      <c r="TCR31" s="186"/>
      <c r="TCS31" s="186"/>
      <c r="TCT31" s="186"/>
      <c r="TCU31" s="186"/>
      <c r="TCV31" s="186"/>
      <c r="TCW31" s="186"/>
      <c r="TCX31" s="186"/>
      <c r="TCY31" s="186"/>
      <c r="TCZ31" s="186"/>
      <c r="TDA31" s="186"/>
      <c r="TDB31" s="186"/>
      <c r="TDC31" s="186"/>
      <c r="TDD31" s="186"/>
      <c r="TDE31" s="186"/>
      <c r="TDF31" s="186"/>
      <c r="TDG31" s="186"/>
      <c r="TDH31" s="186"/>
      <c r="TDI31" s="186"/>
      <c r="TDJ31" s="186"/>
      <c r="TDK31" s="186"/>
      <c r="TDL31" s="186"/>
      <c r="TDM31" s="186"/>
      <c r="TDN31" s="186"/>
      <c r="TDO31" s="186"/>
      <c r="TDP31" s="186"/>
      <c r="TDQ31" s="186"/>
      <c r="TDR31" s="186"/>
      <c r="TDS31" s="186"/>
      <c r="TDT31" s="186"/>
      <c r="TDU31" s="186"/>
      <c r="TDV31" s="186"/>
      <c r="TDW31" s="186"/>
      <c r="TDX31" s="186"/>
      <c r="TDY31" s="186"/>
      <c r="TDZ31" s="186"/>
      <c r="TEA31" s="186"/>
      <c r="TEB31" s="186"/>
      <c r="TEC31" s="186"/>
      <c r="TED31" s="186"/>
      <c r="TEE31" s="186"/>
      <c r="TEF31" s="186"/>
      <c r="TEG31" s="186"/>
      <c r="TEH31" s="186"/>
      <c r="TEI31" s="186"/>
      <c r="TEJ31" s="186"/>
      <c r="TEK31" s="186"/>
      <c r="TEL31" s="186"/>
      <c r="TEM31" s="186"/>
      <c r="TEN31" s="186"/>
      <c r="TEO31" s="186"/>
      <c r="TEP31" s="186"/>
      <c r="TEQ31" s="186"/>
      <c r="TER31" s="186"/>
      <c r="TES31" s="186"/>
      <c r="TET31" s="186"/>
      <c r="TEU31" s="186"/>
      <c r="TEV31" s="186"/>
      <c r="TEW31" s="186"/>
      <c r="TEX31" s="186"/>
      <c r="TEY31" s="186"/>
      <c r="TEZ31" s="186"/>
      <c r="TFA31" s="186"/>
      <c r="TFB31" s="186"/>
      <c r="TFC31" s="186"/>
      <c r="TFD31" s="186"/>
      <c r="TFE31" s="186"/>
      <c r="TFF31" s="186"/>
      <c r="TFG31" s="186"/>
      <c r="TFH31" s="186"/>
      <c r="TFI31" s="186"/>
      <c r="TFJ31" s="186"/>
      <c r="TFK31" s="186"/>
      <c r="TFL31" s="186"/>
      <c r="TFM31" s="186"/>
      <c r="TFN31" s="186"/>
      <c r="TFO31" s="186"/>
      <c r="TFP31" s="186"/>
      <c r="TFQ31" s="186"/>
      <c r="TFR31" s="186"/>
      <c r="TFS31" s="186"/>
      <c r="TFT31" s="186"/>
      <c r="TFU31" s="186"/>
      <c r="TFV31" s="186"/>
      <c r="TFW31" s="186"/>
      <c r="TFX31" s="186"/>
      <c r="TFY31" s="186"/>
      <c r="TFZ31" s="186"/>
      <c r="TGA31" s="186"/>
      <c r="TGB31" s="186"/>
      <c r="TGC31" s="186"/>
      <c r="TGD31" s="186"/>
      <c r="TGE31" s="186"/>
      <c r="TGF31" s="186"/>
      <c r="TGG31" s="186"/>
      <c r="TGH31" s="186"/>
      <c r="TGI31" s="186"/>
      <c r="TGJ31" s="186"/>
      <c r="TGK31" s="186"/>
      <c r="TGL31" s="186"/>
      <c r="TGM31" s="186"/>
      <c r="TGN31" s="186"/>
      <c r="TGO31" s="186"/>
      <c r="TGP31" s="186"/>
      <c r="TGQ31" s="186"/>
      <c r="TGR31" s="186"/>
      <c r="TGS31" s="186"/>
      <c r="TGT31" s="186"/>
      <c r="TGU31" s="186"/>
      <c r="TGV31" s="186"/>
      <c r="TGW31" s="186"/>
      <c r="TGX31" s="186"/>
      <c r="TGY31" s="186"/>
      <c r="TGZ31" s="186"/>
      <c r="THA31" s="186"/>
      <c r="THB31" s="186"/>
      <c r="THC31" s="186"/>
      <c r="THD31" s="186"/>
      <c r="THE31" s="186"/>
      <c r="THF31" s="186"/>
      <c r="THG31" s="186"/>
      <c r="THH31" s="186"/>
      <c r="THI31" s="186"/>
      <c r="THJ31" s="186"/>
      <c r="THK31" s="186"/>
      <c r="THL31" s="186"/>
      <c r="THM31" s="186"/>
      <c r="THN31" s="186"/>
      <c r="THO31" s="186"/>
      <c r="THP31" s="186"/>
      <c r="THQ31" s="186"/>
      <c r="THR31" s="186"/>
      <c r="THS31" s="186"/>
      <c r="THT31" s="186"/>
      <c r="THU31" s="186"/>
      <c r="THV31" s="186"/>
      <c r="THW31" s="186"/>
      <c r="THX31" s="186"/>
      <c r="THY31" s="186"/>
      <c r="THZ31" s="186"/>
      <c r="TIA31" s="186"/>
      <c r="TIB31" s="186"/>
      <c r="TIC31" s="186"/>
      <c r="TID31" s="186"/>
      <c r="TIE31" s="186"/>
      <c r="TIF31" s="186"/>
      <c r="TIG31" s="186"/>
      <c r="TIH31" s="186"/>
      <c r="TII31" s="186"/>
      <c r="TIJ31" s="186"/>
      <c r="TIK31" s="186"/>
      <c r="TIL31" s="186"/>
      <c r="TIM31" s="186"/>
      <c r="TIN31" s="186"/>
      <c r="TIO31" s="186"/>
      <c r="TIP31" s="186"/>
      <c r="TIQ31" s="186"/>
      <c r="TIR31" s="186"/>
      <c r="TIS31" s="186"/>
      <c r="TIT31" s="186"/>
      <c r="TIU31" s="186"/>
      <c r="TIV31" s="186"/>
      <c r="TIW31" s="186"/>
      <c r="TIX31" s="186"/>
      <c r="TIY31" s="186"/>
      <c r="TIZ31" s="186"/>
      <c r="TJA31" s="186"/>
      <c r="TJB31" s="186"/>
      <c r="TJC31" s="186"/>
      <c r="TJD31" s="186"/>
      <c r="TJE31" s="186"/>
      <c r="TJF31" s="186"/>
      <c r="TJG31" s="186"/>
      <c r="TJH31" s="186"/>
      <c r="TJI31" s="186"/>
      <c r="TJJ31" s="186"/>
      <c r="TJK31" s="186"/>
      <c r="TJL31" s="186"/>
      <c r="TJM31" s="186"/>
      <c r="TJN31" s="186"/>
      <c r="TJO31" s="186"/>
      <c r="TJP31" s="186"/>
      <c r="TJQ31" s="186"/>
      <c r="TJR31" s="186"/>
      <c r="TJS31" s="186"/>
      <c r="TJT31" s="186"/>
      <c r="TJU31" s="186"/>
      <c r="TJV31" s="186"/>
      <c r="TJW31" s="186"/>
      <c r="TJX31" s="186"/>
      <c r="TJY31" s="186"/>
      <c r="TJZ31" s="186"/>
      <c r="TKA31" s="186"/>
      <c r="TKB31" s="186"/>
      <c r="TKC31" s="186"/>
      <c r="TKD31" s="186"/>
      <c r="TKE31" s="186"/>
      <c r="TKF31" s="186"/>
      <c r="TKG31" s="186"/>
      <c r="TKH31" s="186"/>
      <c r="TKI31" s="186"/>
      <c r="TKJ31" s="186"/>
      <c r="TKK31" s="186"/>
      <c r="TKL31" s="186"/>
      <c r="TKM31" s="186"/>
      <c r="TKN31" s="186"/>
      <c r="TKO31" s="186"/>
      <c r="TKP31" s="186"/>
      <c r="TKQ31" s="186"/>
      <c r="TKR31" s="186"/>
      <c r="TKS31" s="186"/>
      <c r="TKT31" s="186"/>
      <c r="TKU31" s="186"/>
      <c r="TKV31" s="186"/>
      <c r="TKW31" s="186"/>
      <c r="TKX31" s="186"/>
      <c r="TKY31" s="186"/>
      <c r="TKZ31" s="186"/>
      <c r="TLA31" s="186"/>
      <c r="TLB31" s="186"/>
      <c r="TLC31" s="186"/>
      <c r="TLD31" s="186"/>
      <c r="TLE31" s="186"/>
      <c r="TLF31" s="186"/>
      <c r="TLG31" s="186"/>
      <c r="TLH31" s="186"/>
      <c r="TLI31" s="186"/>
      <c r="TLJ31" s="186"/>
      <c r="TLK31" s="186"/>
      <c r="TLL31" s="186"/>
      <c r="TLM31" s="186"/>
      <c r="TLN31" s="186"/>
      <c r="TLO31" s="186"/>
      <c r="TLP31" s="186"/>
      <c r="TLQ31" s="186"/>
      <c r="TLR31" s="186"/>
      <c r="TLS31" s="186"/>
      <c r="TLT31" s="186"/>
      <c r="TLU31" s="186"/>
      <c r="TLV31" s="186"/>
      <c r="TLW31" s="186"/>
      <c r="TLX31" s="186"/>
      <c r="TLY31" s="186"/>
      <c r="TLZ31" s="186"/>
      <c r="TMA31" s="186"/>
      <c r="TMB31" s="186"/>
      <c r="TMC31" s="186"/>
      <c r="TMD31" s="186"/>
      <c r="TME31" s="186"/>
      <c r="TMF31" s="186"/>
      <c r="TMG31" s="186"/>
      <c r="TMH31" s="186"/>
      <c r="TMI31" s="186"/>
      <c r="TMJ31" s="186"/>
      <c r="TMK31" s="186"/>
      <c r="TML31" s="186"/>
      <c r="TMM31" s="186"/>
      <c r="TMN31" s="186"/>
      <c r="TMO31" s="186"/>
      <c r="TMP31" s="186"/>
      <c r="TMQ31" s="186"/>
      <c r="TMR31" s="186"/>
      <c r="TMS31" s="186"/>
      <c r="TMT31" s="186"/>
      <c r="TMU31" s="186"/>
      <c r="TMV31" s="186"/>
      <c r="TMW31" s="186"/>
      <c r="TMX31" s="186"/>
      <c r="TMY31" s="186"/>
      <c r="TMZ31" s="186"/>
      <c r="TNA31" s="186"/>
      <c r="TNB31" s="186"/>
      <c r="TNC31" s="186"/>
      <c r="TND31" s="186"/>
      <c r="TNE31" s="186"/>
      <c r="TNF31" s="186"/>
      <c r="TNG31" s="186"/>
      <c r="TNH31" s="186"/>
      <c r="TNI31" s="186"/>
      <c r="TNJ31" s="186"/>
      <c r="TNK31" s="186"/>
      <c r="TNL31" s="186"/>
      <c r="TNM31" s="186"/>
      <c r="TNN31" s="186"/>
      <c r="TNO31" s="186"/>
      <c r="TNP31" s="186"/>
      <c r="TNQ31" s="186"/>
      <c r="TNR31" s="186"/>
      <c r="TNS31" s="186"/>
      <c r="TNT31" s="186"/>
      <c r="TNU31" s="186"/>
      <c r="TNV31" s="186"/>
      <c r="TNW31" s="186"/>
      <c r="TNX31" s="186"/>
      <c r="TNY31" s="186"/>
      <c r="TNZ31" s="186"/>
      <c r="TOA31" s="186"/>
      <c r="TOB31" s="186"/>
      <c r="TOC31" s="186"/>
      <c r="TOD31" s="186"/>
      <c r="TOE31" s="186"/>
      <c r="TOF31" s="186"/>
      <c r="TOG31" s="186"/>
      <c r="TOH31" s="186"/>
      <c r="TOI31" s="186"/>
      <c r="TOJ31" s="186"/>
      <c r="TOK31" s="186"/>
      <c r="TOL31" s="186"/>
      <c r="TOM31" s="186"/>
      <c r="TON31" s="186"/>
      <c r="TOO31" s="186"/>
      <c r="TOP31" s="186"/>
      <c r="TOQ31" s="186"/>
      <c r="TOR31" s="186"/>
      <c r="TOS31" s="186"/>
      <c r="TOT31" s="186"/>
      <c r="TOU31" s="186"/>
      <c r="TOV31" s="186"/>
      <c r="TOW31" s="186"/>
      <c r="TOX31" s="186"/>
      <c r="TOY31" s="186"/>
      <c r="TOZ31" s="186"/>
      <c r="TPA31" s="186"/>
      <c r="TPB31" s="186"/>
      <c r="TPC31" s="186"/>
      <c r="TPD31" s="186"/>
      <c r="TPE31" s="186"/>
      <c r="TPF31" s="186"/>
      <c r="TPG31" s="186"/>
      <c r="TPH31" s="186"/>
      <c r="TPI31" s="186"/>
      <c r="TPJ31" s="186"/>
      <c r="TPK31" s="186"/>
      <c r="TPL31" s="186"/>
      <c r="TPM31" s="186"/>
      <c r="TPN31" s="186"/>
      <c r="TPO31" s="186"/>
      <c r="TPP31" s="186"/>
      <c r="TPQ31" s="186"/>
      <c r="TPR31" s="186"/>
      <c r="TPS31" s="186"/>
      <c r="TPT31" s="186"/>
      <c r="TPU31" s="186"/>
      <c r="TPV31" s="186"/>
      <c r="TPW31" s="186"/>
      <c r="TPX31" s="186"/>
      <c r="TPY31" s="186"/>
      <c r="TPZ31" s="186"/>
      <c r="TQA31" s="186"/>
      <c r="TQB31" s="186"/>
      <c r="TQC31" s="186"/>
      <c r="TQD31" s="186"/>
      <c r="TQE31" s="186"/>
      <c r="TQF31" s="186"/>
      <c r="TQG31" s="186"/>
      <c r="TQH31" s="186"/>
      <c r="TQI31" s="186"/>
      <c r="TQJ31" s="186"/>
      <c r="TQK31" s="186"/>
      <c r="TQL31" s="186"/>
      <c r="TQM31" s="186"/>
      <c r="TQN31" s="186"/>
      <c r="TQO31" s="186"/>
      <c r="TQP31" s="186"/>
      <c r="TQQ31" s="186"/>
      <c r="TQR31" s="186"/>
      <c r="TQS31" s="186"/>
      <c r="TQT31" s="186"/>
      <c r="TQU31" s="186"/>
      <c r="TQV31" s="186"/>
      <c r="TQW31" s="186"/>
      <c r="TQX31" s="186"/>
      <c r="TQY31" s="186"/>
      <c r="TQZ31" s="186"/>
      <c r="TRA31" s="186"/>
      <c r="TRB31" s="186"/>
      <c r="TRC31" s="186"/>
      <c r="TRD31" s="186"/>
      <c r="TRE31" s="186"/>
      <c r="TRF31" s="186"/>
      <c r="TRG31" s="186"/>
      <c r="TRH31" s="186"/>
      <c r="TRI31" s="186"/>
      <c r="TRJ31" s="186"/>
      <c r="TRK31" s="186"/>
      <c r="TRL31" s="186"/>
      <c r="TRM31" s="186"/>
      <c r="TRN31" s="186"/>
      <c r="TRO31" s="186"/>
      <c r="TRP31" s="186"/>
      <c r="TRQ31" s="186"/>
      <c r="TRR31" s="186"/>
      <c r="TRS31" s="186"/>
      <c r="TRT31" s="186"/>
      <c r="TRU31" s="186"/>
      <c r="TRV31" s="186"/>
      <c r="TRW31" s="186"/>
      <c r="TRX31" s="186"/>
      <c r="TRY31" s="186"/>
      <c r="TRZ31" s="186"/>
      <c r="TSA31" s="186"/>
      <c r="TSB31" s="186"/>
      <c r="TSC31" s="186"/>
      <c r="TSD31" s="186"/>
      <c r="TSE31" s="186"/>
      <c r="TSF31" s="186"/>
      <c r="TSG31" s="186"/>
      <c r="TSH31" s="186"/>
      <c r="TSI31" s="186"/>
      <c r="TSJ31" s="186"/>
      <c r="TSK31" s="186"/>
      <c r="TSL31" s="186"/>
      <c r="TSM31" s="186"/>
      <c r="TSN31" s="186"/>
      <c r="TSO31" s="186"/>
      <c r="TSP31" s="186"/>
      <c r="TSQ31" s="186"/>
      <c r="TSR31" s="186"/>
      <c r="TSS31" s="186"/>
      <c r="TST31" s="186"/>
      <c r="TSU31" s="186"/>
      <c r="TSV31" s="186"/>
      <c r="TSW31" s="186"/>
      <c r="TSX31" s="186"/>
      <c r="TSY31" s="186"/>
      <c r="TSZ31" s="186"/>
      <c r="TTA31" s="186"/>
      <c r="TTB31" s="186"/>
      <c r="TTC31" s="186"/>
      <c r="TTD31" s="186"/>
      <c r="TTE31" s="186"/>
      <c r="TTF31" s="186"/>
      <c r="TTG31" s="186"/>
      <c r="TTH31" s="186"/>
      <c r="TTI31" s="186"/>
      <c r="TTJ31" s="186"/>
      <c r="TTK31" s="186"/>
      <c r="TTL31" s="186"/>
      <c r="TTM31" s="186"/>
      <c r="TTN31" s="186"/>
      <c r="TTO31" s="186"/>
      <c r="TTP31" s="186"/>
      <c r="TTQ31" s="186"/>
      <c r="TTR31" s="186"/>
      <c r="TTS31" s="186"/>
      <c r="TTT31" s="186"/>
      <c r="TTU31" s="186"/>
      <c r="TTV31" s="186"/>
      <c r="TTW31" s="186"/>
      <c r="TTX31" s="186"/>
      <c r="TTY31" s="186"/>
      <c r="TTZ31" s="186"/>
      <c r="TUA31" s="186"/>
      <c r="TUB31" s="186"/>
      <c r="TUC31" s="186"/>
      <c r="TUD31" s="186"/>
      <c r="TUE31" s="186"/>
      <c r="TUF31" s="186"/>
      <c r="TUG31" s="186"/>
      <c r="TUH31" s="186"/>
      <c r="TUI31" s="186"/>
      <c r="TUJ31" s="186"/>
      <c r="TUK31" s="186"/>
      <c r="TUL31" s="186"/>
      <c r="TUM31" s="186"/>
      <c r="TUN31" s="186"/>
      <c r="TUO31" s="186"/>
      <c r="TUP31" s="186"/>
      <c r="TUQ31" s="186"/>
      <c r="TUR31" s="186"/>
      <c r="TUS31" s="186"/>
      <c r="TUT31" s="186"/>
      <c r="TUU31" s="186"/>
      <c r="TUV31" s="186"/>
      <c r="TUW31" s="186"/>
      <c r="TUX31" s="186"/>
      <c r="TUY31" s="186"/>
      <c r="TUZ31" s="186"/>
      <c r="TVA31" s="186"/>
      <c r="TVB31" s="186"/>
      <c r="TVC31" s="186"/>
      <c r="TVD31" s="186"/>
      <c r="TVE31" s="186"/>
      <c r="TVF31" s="186"/>
      <c r="TVG31" s="186"/>
      <c r="TVH31" s="186"/>
      <c r="TVI31" s="186"/>
      <c r="TVJ31" s="186"/>
      <c r="TVK31" s="186"/>
      <c r="TVL31" s="186"/>
      <c r="TVM31" s="186"/>
      <c r="TVN31" s="186"/>
      <c r="TVO31" s="186"/>
      <c r="TVP31" s="186"/>
      <c r="TVQ31" s="186"/>
      <c r="TVR31" s="186"/>
      <c r="TVS31" s="186"/>
      <c r="TVT31" s="186"/>
      <c r="TVU31" s="186"/>
      <c r="TVV31" s="186"/>
      <c r="TVW31" s="186"/>
      <c r="TVX31" s="186"/>
      <c r="TVY31" s="186"/>
      <c r="TVZ31" s="186"/>
      <c r="TWA31" s="186"/>
      <c r="TWB31" s="186"/>
      <c r="TWC31" s="186"/>
      <c r="TWD31" s="186"/>
      <c r="TWE31" s="186"/>
      <c r="TWF31" s="186"/>
      <c r="TWG31" s="186"/>
      <c r="TWH31" s="186"/>
      <c r="TWI31" s="186"/>
      <c r="TWJ31" s="186"/>
      <c r="TWK31" s="186"/>
      <c r="TWL31" s="186"/>
      <c r="TWM31" s="186"/>
      <c r="TWN31" s="186"/>
      <c r="TWO31" s="186"/>
      <c r="TWP31" s="186"/>
      <c r="TWQ31" s="186"/>
      <c r="TWR31" s="186"/>
      <c r="TWS31" s="186"/>
      <c r="TWT31" s="186"/>
      <c r="TWU31" s="186"/>
      <c r="TWV31" s="186"/>
      <c r="TWW31" s="186"/>
      <c r="TWX31" s="186"/>
      <c r="TWY31" s="186"/>
      <c r="TWZ31" s="186"/>
      <c r="TXA31" s="186"/>
      <c r="TXB31" s="186"/>
      <c r="TXC31" s="186"/>
      <c r="TXD31" s="186"/>
      <c r="TXE31" s="186"/>
      <c r="TXF31" s="186"/>
      <c r="TXG31" s="186"/>
      <c r="TXH31" s="186"/>
      <c r="TXI31" s="186"/>
      <c r="TXJ31" s="186"/>
      <c r="TXK31" s="186"/>
      <c r="TXL31" s="186"/>
      <c r="TXM31" s="186"/>
      <c r="TXN31" s="186"/>
      <c r="TXO31" s="186"/>
      <c r="TXP31" s="186"/>
      <c r="TXQ31" s="186"/>
      <c r="TXR31" s="186"/>
      <c r="TXS31" s="186"/>
      <c r="TXT31" s="186"/>
      <c r="TXU31" s="186"/>
      <c r="TXV31" s="186"/>
      <c r="TXW31" s="186"/>
      <c r="TXX31" s="186"/>
      <c r="TXY31" s="186"/>
      <c r="TXZ31" s="186"/>
      <c r="TYA31" s="186"/>
      <c r="TYB31" s="186"/>
      <c r="TYC31" s="186"/>
      <c r="TYD31" s="186"/>
      <c r="TYE31" s="186"/>
      <c r="TYF31" s="186"/>
      <c r="TYG31" s="186"/>
      <c r="TYH31" s="186"/>
      <c r="TYI31" s="186"/>
      <c r="TYJ31" s="186"/>
      <c r="TYK31" s="186"/>
      <c r="TYL31" s="186"/>
      <c r="TYM31" s="186"/>
      <c r="TYN31" s="186"/>
      <c r="TYO31" s="186"/>
      <c r="TYP31" s="186"/>
      <c r="TYQ31" s="186"/>
      <c r="TYR31" s="186"/>
      <c r="TYS31" s="186"/>
      <c r="TYT31" s="186"/>
      <c r="TYU31" s="186"/>
      <c r="TYV31" s="186"/>
      <c r="TYW31" s="186"/>
      <c r="TYX31" s="186"/>
      <c r="TYY31" s="186"/>
      <c r="TYZ31" s="186"/>
      <c r="TZA31" s="186"/>
      <c r="TZB31" s="186"/>
      <c r="TZC31" s="186"/>
      <c r="TZD31" s="186"/>
      <c r="TZE31" s="186"/>
      <c r="TZF31" s="186"/>
      <c r="TZG31" s="186"/>
      <c r="TZH31" s="186"/>
      <c r="TZI31" s="186"/>
      <c r="TZJ31" s="186"/>
      <c r="TZK31" s="186"/>
      <c r="TZL31" s="186"/>
      <c r="TZM31" s="186"/>
      <c r="TZN31" s="186"/>
      <c r="TZO31" s="186"/>
      <c r="TZP31" s="186"/>
      <c r="TZQ31" s="186"/>
      <c r="TZR31" s="186"/>
      <c r="TZS31" s="186"/>
      <c r="TZT31" s="186"/>
      <c r="TZU31" s="186"/>
      <c r="TZV31" s="186"/>
      <c r="TZW31" s="186"/>
      <c r="TZX31" s="186"/>
      <c r="TZY31" s="186"/>
      <c r="TZZ31" s="186"/>
      <c r="UAA31" s="186"/>
      <c r="UAB31" s="186"/>
      <c r="UAC31" s="186"/>
      <c r="UAD31" s="186"/>
      <c r="UAE31" s="186"/>
      <c r="UAF31" s="186"/>
      <c r="UAG31" s="186"/>
      <c r="UAH31" s="186"/>
      <c r="UAI31" s="186"/>
      <c r="UAJ31" s="186"/>
      <c r="UAK31" s="186"/>
      <c r="UAL31" s="186"/>
      <c r="UAM31" s="186"/>
      <c r="UAN31" s="186"/>
      <c r="UAO31" s="186"/>
      <c r="UAP31" s="186"/>
      <c r="UAQ31" s="186"/>
      <c r="UAR31" s="186"/>
      <c r="UAS31" s="186"/>
      <c r="UAT31" s="186"/>
      <c r="UAU31" s="186"/>
      <c r="UAV31" s="186"/>
      <c r="UAW31" s="186"/>
      <c r="UAX31" s="186"/>
      <c r="UAY31" s="186"/>
      <c r="UAZ31" s="186"/>
      <c r="UBA31" s="186"/>
      <c r="UBB31" s="186"/>
      <c r="UBC31" s="186"/>
      <c r="UBD31" s="186"/>
      <c r="UBE31" s="186"/>
      <c r="UBF31" s="186"/>
      <c r="UBG31" s="186"/>
      <c r="UBH31" s="186"/>
      <c r="UBI31" s="186"/>
      <c r="UBJ31" s="186"/>
      <c r="UBK31" s="186"/>
      <c r="UBL31" s="186"/>
      <c r="UBM31" s="186"/>
      <c r="UBN31" s="186"/>
      <c r="UBO31" s="186"/>
      <c r="UBP31" s="186"/>
      <c r="UBQ31" s="186"/>
      <c r="UBR31" s="186"/>
      <c r="UBS31" s="186"/>
      <c r="UBT31" s="186"/>
      <c r="UBU31" s="186"/>
      <c r="UBV31" s="186"/>
      <c r="UBW31" s="186"/>
      <c r="UBX31" s="186"/>
      <c r="UBY31" s="186"/>
      <c r="UBZ31" s="186"/>
      <c r="UCA31" s="186"/>
      <c r="UCB31" s="186"/>
      <c r="UCC31" s="186"/>
      <c r="UCD31" s="186"/>
      <c r="UCE31" s="186"/>
      <c r="UCF31" s="186"/>
      <c r="UCG31" s="186"/>
      <c r="UCH31" s="186"/>
      <c r="UCI31" s="186"/>
      <c r="UCJ31" s="186"/>
      <c r="UCK31" s="186"/>
      <c r="UCL31" s="186"/>
      <c r="UCM31" s="186"/>
      <c r="UCN31" s="186"/>
      <c r="UCO31" s="186"/>
      <c r="UCP31" s="186"/>
      <c r="UCQ31" s="186"/>
      <c r="UCR31" s="186"/>
      <c r="UCS31" s="186"/>
      <c r="UCT31" s="186"/>
      <c r="UCU31" s="186"/>
      <c r="UCV31" s="186"/>
      <c r="UCW31" s="186"/>
      <c r="UCX31" s="186"/>
      <c r="UCY31" s="186"/>
      <c r="UCZ31" s="186"/>
      <c r="UDA31" s="186"/>
      <c r="UDB31" s="186"/>
      <c r="UDC31" s="186"/>
      <c r="UDD31" s="186"/>
      <c r="UDE31" s="186"/>
      <c r="UDF31" s="186"/>
      <c r="UDG31" s="186"/>
      <c r="UDH31" s="186"/>
      <c r="UDI31" s="186"/>
      <c r="UDJ31" s="186"/>
      <c r="UDK31" s="186"/>
      <c r="UDL31" s="186"/>
      <c r="UDM31" s="186"/>
      <c r="UDN31" s="186"/>
      <c r="UDO31" s="186"/>
      <c r="UDP31" s="186"/>
      <c r="UDQ31" s="186"/>
      <c r="UDR31" s="186"/>
      <c r="UDS31" s="186"/>
      <c r="UDT31" s="186"/>
      <c r="UDU31" s="186"/>
      <c r="UDV31" s="186"/>
      <c r="UDW31" s="186"/>
      <c r="UDX31" s="186"/>
      <c r="UDY31" s="186"/>
      <c r="UDZ31" s="186"/>
      <c r="UEA31" s="186"/>
      <c r="UEB31" s="186"/>
      <c r="UEC31" s="186"/>
      <c r="UED31" s="186"/>
      <c r="UEE31" s="186"/>
      <c r="UEF31" s="186"/>
      <c r="UEG31" s="186"/>
      <c r="UEH31" s="186"/>
      <c r="UEI31" s="186"/>
      <c r="UEJ31" s="186"/>
      <c r="UEK31" s="186"/>
      <c r="UEL31" s="186"/>
      <c r="UEM31" s="186"/>
      <c r="UEN31" s="186"/>
      <c r="UEO31" s="186"/>
      <c r="UEP31" s="186"/>
      <c r="UEQ31" s="186"/>
      <c r="UER31" s="186"/>
      <c r="UES31" s="186"/>
      <c r="UET31" s="186"/>
      <c r="UEU31" s="186"/>
      <c r="UEV31" s="186"/>
      <c r="UEW31" s="186"/>
      <c r="UEX31" s="186"/>
      <c r="UEY31" s="186"/>
      <c r="UEZ31" s="186"/>
      <c r="UFA31" s="186"/>
      <c r="UFB31" s="186"/>
      <c r="UFC31" s="186"/>
      <c r="UFD31" s="186"/>
      <c r="UFE31" s="186"/>
      <c r="UFF31" s="186"/>
      <c r="UFG31" s="186"/>
      <c r="UFH31" s="186"/>
      <c r="UFI31" s="186"/>
      <c r="UFJ31" s="186"/>
      <c r="UFK31" s="186"/>
      <c r="UFL31" s="186"/>
      <c r="UFM31" s="186"/>
      <c r="UFN31" s="186"/>
      <c r="UFO31" s="186"/>
      <c r="UFP31" s="186"/>
      <c r="UFQ31" s="186"/>
      <c r="UFR31" s="186"/>
      <c r="UFS31" s="186"/>
      <c r="UFT31" s="186"/>
      <c r="UFU31" s="186"/>
      <c r="UFV31" s="186"/>
      <c r="UFW31" s="186"/>
      <c r="UFX31" s="186"/>
      <c r="UFY31" s="186"/>
      <c r="UFZ31" s="186"/>
      <c r="UGA31" s="186"/>
      <c r="UGB31" s="186"/>
      <c r="UGC31" s="186"/>
      <c r="UGD31" s="186"/>
      <c r="UGE31" s="186"/>
      <c r="UGF31" s="186"/>
      <c r="UGG31" s="186"/>
      <c r="UGH31" s="186"/>
      <c r="UGI31" s="186"/>
      <c r="UGJ31" s="186"/>
      <c r="UGK31" s="186"/>
      <c r="UGL31" s="186"/>
      <c r="UGM31" s="186"/>
      <c r="UGN31" s="186"/>
      <c r="UGO31" s="186"/>
      <c r="UGP31" s="186"/>
      <c r="UGQ31" s="186"/>
      <c r="UGR31" s="186"/>
      <c r="UGS31" s="186"/>
      <c r="UGT31" s="186"/>
      <c r="UGU31" s="186"/>
      <c r="UGV31" s="186"/>
      <c r="UGW31" s="186"/>
      <c r="UGX31" s="186"/>
      <c r="UGY31" s="186"/>
      <c r="UGZ31" s="186"/>
      <c r="UHA31" s="186"/>
      <c r="UHB31" s="186"/>
      <c r="UHC31" s="186"/>
      <c r="UHD31" s="186"/>
      <c r="UHE31" s="186"/>
      <c r="UHF31" s="186"/>
      <c r="UHG31" s="186"/>
      <c r="UHH31" s="186"/>
      <c r="UHI31" s="186"/>
      <c r="UHJ31" s="186"/>
      <c r="UHK31" s="186"/>
      <c r="UHL31" s="186"/>
      <c r="UHM31" s="186"/>
      <c r="UHN31" s="186"/>
      <c r="UHO31" s="186"/>
      <c r="UHP31" s="186"/>
      <c r="UHQ31" s="186"/>
      <c r="UHR31" s="186"/>
      <c r="UHS31" s="186"/>
      <c r="UHT31" s="186"/>
      <c r="UHU31" s="186"/>
      <c r="UHV31" s="186"/>
      <c r="UHW31" s="186"/>
      <c r="UHX31" s="186"/>
      <c r="UHY31" s="186"/>
      <c r="UHZ31" s="186"/>
      <c r="UIA31" s="186"/>
      <c r="UIB31" s="186"/>
      <c r="UIC31" s="186"/>
      <c r="UID31" s="186"/>
      <c r="UIE31" s="186"/>
      <c r="UIF31" s="186"/>
      <c r="UIG31" s="186"/>
      <c r="UIH31" s="186"/>
      <c r="UII31" s="186"/>
      <c r="UIJ31" s="186"/>
      <c r="UIK31" s="186"/>
      <c r="UIL31" s="186"/>
      <c r="UIM31" s="186"/>
      <c r="UIN31" s="186"/>
      <c r="UIO31" s="186"/>
      <c r="UIP31" s="186"/>
      <c r="UIQ31" s="186"/>
      <c r="UIR31" s="186"/>
      <c r="UIS31" s="186"/>
      <c r="UIT31" s="186"/>
      <c r="UIU31" s="186"/>
      <c r="UIV31" s="186"/>
      <c r="UIW31" s="186"/>
      <c r="UIX31" s="186"/>
      <c r="UIY31" s="186"/>
      <c r="UIZ31" s="186"/>
      <c r="UJA31" s="186"/>
      <c r="UJB31" s="186"/>
      <c r="UJC31" s="186"/>
      <c r="UJD31" s="186"/>
      <c r="UJE31" s="186"/>
      <c r="UJF31" s="186"/>
      <c r="UJG31" s="186"/>
      <c r="UJH31" s="186"/>
      <c r="UJI31" s="186"/>
      <c r="UJJ31" s="186"/>
      <c r="UJK31" s="186"/>
      <c r="UJL31" s="186"/>
      <c r="UJM31" s="186"/>
      <c r="UJN31" s="186"/>
      <c r="UJO31" s="186"/>
      <c r="UJP31" s="186"/>
      <c r="UJQ31" s="186"/>
      <c r="UJR31" s="186"/>
      <c r="UJS31" s="186"/>
      <c r="UJT31" s="186"/>
      <c r="UJU31" s="186"/>
      <c r="UJV31" s="186"/>
      <c r="UJW31" s="186"/>
      <c r="UJX31" s="186"/>
      <c r="UJY31" s="186"/>
      <c r="UJZ31" s="186"/>
      <c r="UKA31" s="186"/>
      <c r="UKB31" s="186"/>
      <c r="UKC31" s="186"/>
      <c r="UKD31" s="186"/>
      <c r="UKE31" s="186"/>
      <c r="UKF31" s="186"/>
      <c r="UKG31" s="186"/>
      <c r="UKH31" s="186"/>
      <c r="UKI31" s="186"/>
      <c r="UKJ31" s="186"/>
      <c r="UKK31" s="186"/>
      <c r="UKL31" s="186"/>
      <c r="UKM31" s="186"/>
      <c r="UKN31" s="186"/>
      <c r="UKO31" s="186"/>
      <c r="UKP31" s="186"/>
      <c r="UKQ31" s="186"/>
      <c r="UKR31" s="186"/>
      <c r="UKS31" s="186"/>
      <c r="UKT31" s="186"/>
      <c r="UKU31" s="186"/>
      <c r="UKV31" s="186"/>
      <c r="UKW31" s="186"/>
      <c r="UKX31" s="186"/>
      <c r="UKY31" s="186"/>
      <c r="UKZ31" s="186"/>
      <c r="ULA31" s="186"/>
      <c r="ULB31" s="186"/>
      <c r="ULC31" s="186"/>
      <c r="ULD31" s="186"/>
      <c r="ULE31" s="186"/>
      <c r="ULF31" s="186"/>
      <c r="ULG31" s="186"/>
      <c r="ULH31" s="186"/>
      <c r="ULI31" s="186"/>
      <c r="ULJ31" s="186"/>
      <c r="ULK31" s="186"/>
      <c r="ULL31" s="186"/>
      <c r="ULM31" s="186"/>
      <c r="ULN31" s="186"/>
      <c r="ULO31" s="186"/>
      <c r="ULP31" s="186"/>
      <c r="ULQ31" s="186"/>
      <c r="ULR31" s="186"/>
      <c r="ULS31" s="186"/>
      <c r="ULT31" s="186"/>
      <c r="ULU31" s="186"/>
      <c r="ULV31" s="186"/>
      <c r="ULW31" s="186"/>
      <c r="ULX31" s="186"/>
      <c r="ULY31" s="186"/>
      <c r="ULZ31" s="186"/>
      <c r="UMA31" s="186"/>
      <c r="UMB31" s="186"/>
      <c r="UMC31" s="186"/>
      <c r="UMD31" s="186"/>
      <c r="UME31" s="186"/>
      <c r="UMF31" s="186"/>
      <c r="UMG31" s="186"/>
      <c r="UMH31" s="186"/>
      <c r="UMI31" s="186"/>
      <c r="UMJ31" s="186"/>
      <c r="UMK31" s="186"/>
      <c r="UML31" s="186"/>
      <c r="UMM31" s="186"/>
      <c r="UMN31" s="186"/>
      <c r="UMO31" s="186"/>
      <c r="UMP31" s="186"/>
      <c r="UMQ31" s="186"/>
      <c r="UMR31" s="186"/>
      <c r="UMS31" s="186"/>
      <c r="UMT31" s="186"/>
      <c r="UMU31" s="186"/>
      <c r="UMV31" s="186"/>
      <c r="UMW31" s="186"/>
      <c r="UMX31" s="186"/>
      <c r="UMY31" s="186"/>
      <c r="UMZ31" s="186"/>
      <c r="UNA31" s="186"/>
      <c r="UNB31" s="186"/>
      <c r="UNC31" s="186"/>
      <c r="UND31" s="186"/>
      <c r="UNE31" s="186"/>
      <c r="UNF31" s="186"/>
      <c r="UNG31" s="186"/>
      <c r="UNH31" s="186"/>
      <c r="UNI31" s="186"/>
      <c r="UNJ31" s="186"/>
      <c r="UNK31" s="186"/>
      <c r="UNL31" s="186"/>
      <c r="UNM31" s="186"/>
      <c r="UNN31" s="186"/>
      <c r="UNO31" s="186"/>
      <c r="UNP31" s="186"/>
      <c r="UNQ31" s="186"/>
      <c r="UNR31" s="186"/>
      <c r="UNS31" s="186"/>
      <c r="UNT31" s="186"/>
      <c r="UNU31" s="186"/>
      <c r="UNV31" s="186"/>
      <c r="UNW31" s="186"/>
      <c r="UNX31" s="186"/>
      <c r="UNY31" s="186"/>
      <c r="UNZ31" s="186"/>
      <c r="UOA31" s="186"/>
      <c r="UOB31" s="186"/>
      <c r="UOC31" s="186"/>
      <c r="UOD31" s="186"/>
      <c r="UOE31" s="186"/>
      <c r="UOF31" s="186"/>
      <c r="UOG31" s="186"/>
      <c r="UOH31" s="186"/>
      <c r="UOI31" s="186"/>
      <c r="UOJ31" s="186"/>
      <c r="UOK31" s="186"/>
      <c r="UOL31" s="186"/>
      <c r="UOM31" s="186"/>
      <c r="UON31" s="186"/>
      <c r="UOO31" s="186"/>
      <c r="UOP31" s="186"/>
      <c r="UOQ31" s="186"/>
      <c r="UOR31" s="186"/>
      <c r="UOS31" s="186"/>
      <c r="UOT31" s="186"/>
      <c r="UOU31" s="186"/>
      <c r="UOV31" s="186"/>
      <c r="UOW31" s="186"/>
      <c r="UOX31" s="186"/>
      <c r="UOY31" s="186"/>
      <c r="UOZ31" s="186"/>
      <c r="UPA31" s="186"/>
      <c r="UPB31" s="186"/>
      <c r="UPC31" s="186"/>
      <c r="UPD31" s="186"/>
      <c r="UPE31" s="186"/>
      <c r="UPF31" s="186"/>
      <c r="UPG31" s="186"/>
      <c r="UPH31" s="186"/>
      <c r="UPI31" s="186"/>
      <c r="UPJ31" s="186"/>
      <c r="UPK31" s="186"/>
      <c r="UPL31" s="186"/>
      <c r="UPM31" s="186"/>
      <c r="UPN31" s="186"/>
      <c r="UPO31" s="186"/>
      <c r="UPP31" s="186"/>
      <c r="UPQ31" s="186"/>
      <c r="UPR31" s="186"/>
      <c r="UPS31" s="186"/>
      <c r="UPT31" s="186"/>
      <c r="UPU31" s="186"/>
      <c r="UPV31" s="186"/>
      <c r="UPW31" s="186"/>
      <c r="UPX31" s="186"/>
      <c r="UPY31" s="186"/>
      <c r="UPZ31" s="186"/>
      <c r="UQA31" s="186"/>
      <c r="UQB31" s="186"/>
      <c r="UQC31" s="186"/>
      <c r="UQD31" s="186"/>
      <c r="UQE31" s="186"/>
      <c r="UQF31" s="186"/>
      <c r="UQG31" s="186"/>
      <c r="UQH31" s="186"/>
      <c r="UQI31" s="186"/>
      <c r="UQJ31" s="186"/>
      <c r="UQK31" s="186"/>
      <c r="UQL31" s="186"/>
      <c r="UQM31" s="186"/>
      <c r="UQN31" s="186"/>
      <c r="UQO31" s="186"/>
      <c r="UQP31" s="186"/>
      <c r="UQQ31" s="186"/>
      <c r="UQR31" s="186"/>
      <c r="UQS31" s="186"/>
      <c r="UQT31" s="186"/>
      <c r="UQU31" s="186"/>
      <c r="UQV31" s="186"/>
      <c r="UQW31" s="186"/>
      <c r="UQX31" s="186"/>
      <c r="UQY31" s="186"/>
      <c r="UQZ31" s="186"/>
      <c r="URA31" s="186"/>
      <c r="URB31" s="186"/>
      <c r="URC31" s="186"/>
      <c r="URD31" s="186"/>
      <c r="URE31" s="186"/>
      <c r="URF31" s="186"/>
      <c r="URG31" s="186"/>
      <c r="URH31" s="186"/>
      <c r="URI31" s="186"/>
      <c r="URJ31" s="186"/>
      <c r="URK31" s="186"/>
      <c r="URL31" s="186"/>
      <c r="URM31" s="186"/>
      <c r="URN31" s="186"/>
      <c r="URO31" s="186"/>
      <c r="URP31" s="186"/>
      <c r="URQ31" s="186"/>
      <c r="URR31" s="186"/>
      <c r="URS31" s="186"/>
      <c r="URT31" s="186"/>
      <c r="URU31" s="186"/>
      <c r="URV31" s="186"/>
      <c r="URW31" s="186"/>
      <c r="URX31" s="186"/>
      <c r="URY31" s="186"/>
      <c r="URZ31" s="186"/>
      <c r="USA31" s="186"/>
      <c r="USB31" s="186"/>
      <c r="USC31" s="186"/>
      <c r="USD31" s="186"/>
      <c r="USE31" s="186"/>
      <c r="USF31" s="186"/>
      <c r="USG31" s="186"/>
      <c r="USH31" s="186"/>
      <c r="USI31" s="186"/>
      <c r="USJ31" s="186"/>
      <c r="USK31" s="186"/>
      <c r="USL31" s="186"/>
      <c r="USM31" s="186"/>
      <c r="USN31" s="186"/>
      <c r="USO31" s="186"/>
      <c r="USP31" s="186"/>
      <c r="USQ31" s="186"/>
      <c r="USR31" s="186"/>
      <c r="USS31" s="186"/>
      <c r="UST31" s="186"/>
      <c r="USU31" s="186"/>
      <c r="USV31" s="186"/>
      <c r="USW31" s="186"/>
      <c r="USX31" s="186"/>
      <c r="USY31" s="186"/>
      <c r="USZ31" s="186"/>
      <c r="UTA31" s="186"/>
      <c r="UTB31" s="186"/>
      <c r="UTC31" s="186"/>
      <c r="UTD31" s="186"/>
      <c r="UTE31" s="186"/>
      <c r="UTF31" s="186"/>
      <c r="UTG31" s="186"/>
      <c r="UTH31" s="186"/>
      <c r="UTI31" s="186"/>
      <c r="UTJ31" s="186"/>
      <c r="UTK31" s="186"/>
      <c r="UTL31" s="186"/>
      <c r="UTM31" s="186"/>
      <c r="UTN31" s="186"/>
      <c r="UTO31" s="186"/>
      <c r="UTP31" s="186"/>
      <c r="UTQ31" s="186"/>
      <c r="UTR31" s="186"/>
      <c r="UTS31" s="186"/>
      <c r="UTT31" s="186"/>
      <c r="UTU31" s="186"/>
      <c r="UTV31" s="186"/>
      <c r="UTW31" s="186"/>
      <c r="UTX31" s="186"/>
      <c r="UTY31" s="186"/>
      <c r="UTZ31" s="186"/>
      <c r="UUA31" s="186"/>
      <c r="UUB31" s="186"/>
      <c r="UUC31" s="186"/>
      <c r="UUD31" s="186"/>
      <c r="UUE31" s="186"/>
      <c r="UUF31" s="186"/>
      <c r="UUG31" s="186"/>
      <c r="UUH31" s="186"/>
      <c r="UUI31" s="186"/>
      <c r="UUJ31" s="186"/>
      <c r="UUK31" s="186"/>
      <c r="UUL31" s="186"/>
      <c r="UUM31" s="186"/>
      <c r="UUN31" s="186"/>
      <c r="UUO31" s="186"/>
      <c r="UUP31" s="186"/>
      <c r="UUQ31" s="186"/>
      <c r="UUR31" s="186"/>
      <c r="UUS31" s="186"/>
      <c r="UUT31" s="186"/>
      <c r="UUU31" s="186"/>
      <c r="UUV31" s="186"/>
      <c r="UUW31" s="186"/>
      <c r="UUX31" s="186"/>
      <c r="UUY31" s="186"/>
      <c r="UUZ31" s="186"/>
      <c r="UVA31" s="186"/>
      <c r="UVB31" s="186"/>
      <c r="UVC31" s="186"/>
      <c r="UVD31" s="186"/>
      <c r="UVE31" s="186"/>
      <c r="UVF31" s="186"/>
      <c r="UVG31" s="186"/>
      <c r="UVH31" s="186"/>
      <c r="UVI31" s="186"/>
      <c r="UVJ31" s="186"/>
      <c r="UVK31" s="186"/>
      <c r="UVL31" s="186"/>
      <c r="UVM31" s="186"/>
      <c r="UVN31" s="186"/>
      <c r="UVO31" s="186"/>
      <c r="UVP31" s="186"/>
      <c r="UVQ31" s="186"/>
      <c r="UVR31" s="186"/>
      <c r="UVS31" s="186"/>
      <c r="UVT31" s="186"/>
      <c r="UVU31" s="186"/>
      <c r="UVV31" s="186"/>
      <c r="UVW31" s="186"/>
      <c r="UVX31" s="186"/>
      <c r="UVY31" s="186"/>
      <c r="UVZ31" s="186"/>
      <c r="UWA31" s="186"/>
      <c r="UWB31" s="186"/>
      <c r="UWC31" s="186"/>
      <c r="UWD31" s="186"/>
      <c r="UWE31" s="186"/>
      <c r="UWF31" s="186"/>
      <c r="UWG31" s="186"/>
      <c r="UWH31" s="186"/>
      <c r="UWI31" s="186"/>
      <c r="UWJ31" s="186"/>
      <c r="UWK31" s="186"/>
      <c r="UWL31" s="186"/>
      <c r="UWM31" s="186"/>
      <c r="UWN31" s="186"/>
      <c r="UWO31" s="186"/>
      <c r="UWP31" s="186"/>
      <c r="UWQ31" s="186"/>
      <c r="UWR31" s="186"/>
      <c r="UWS31" s="186"/>
      <c r="UWT31" s="186"/>
      <c r="UWU31" s="186"/>
      <c r="UWV31" s="186"/>
      <c r="UWW31" s="186"/>
      <c r="UWX31" s="186"/>
      <c r="UWY31" s="186"/>
      <c r="UWZ31" s="186"/>
      <c r="UXA31" s="186"/>
      <c r="UXB31" s="186"/>
      <c r="UXC31" s="186"/>
      <c r="UXD31" s="186"/>
      <c r="UXE31" s="186"/>
      <c r="UXF31" s="186"/>
      <c r="UXG31" s="186"/>
      <c r="UXH31" s="186"/>
      <c r="UXI31" s="186"/>
      <c r="UXJ31" s="186"/>
      <c r="UXK31" s="186"/>
      <c r="UXL31" s="186"/>
      <c r="UXM31" s="186"/>
      <c r="UXN31" s="186"/>
      <c r="UXO31" s="186"/>
      <c r="UXP31" s="186"/>
      <c r="UXQ31" s="186"/>
      <c r="UXR31" s="186"/>
      <c r="UXS31" s="186"/>
      <c r="UXT31" s="186"/>
      <c r="UXU31" s="186"/>
      <c r="UXV31" s="186"/>
      <c r="UXW31" s="186"/>
      <c r="UXX31" s="186"/>
      <c r="UXY31" s="186"/>
      <c r="UXZ31" s="186"/>
      <c r="UYA31" s="186"/>
      <c r="UYB31" s="186"/>
      <c r="UYC31" s="186"/>
      <c r="UYD31" s="186"/>
      <c r="UYE31" s="186"/>
      <c r="UYF31" s="186"/>
      <c r="UYG31" s="186"/>
      <c r="UYH31" s="186"/>
      <c r="UYI31" s="186"/>
      <c r="UYJ31" s="186"/>
      <c r="UYK31" s="186"/>
      <c r="UYL31" s="186"/>
      <c r="UYM31" s="186"/>
      <c r="UYN31" s="186"/>
      <c r="UYO31" s="186"/>
      <c r="UYP31" s="186"/>
      <c r="UYQ31" s="186"/>
      <c r="UYR31" s="186"/>
      <c r="UYS31" s="186"/>
      <c r="UYT31" s="186"/>
      <c r="UYU31" s="186"/>
      <c r="UYV31" s="186"/>
      <c r="UYW31" s="186"/>
      <c r="UYX31" s="186"/>
      <c r="UYY31" s="186"/>
      <c r="UYZ31" s="186"/>
      <c r="UZA31" s="186"/>
      <c r="UZB31" s="186"/>
      <c r="UZC31" s="186"/>
      <c r="UZD31" s="186"/>
      <c r="UZE31" s="186"/>
      <c r="UZF31" s="186"/>
      <c r="UZG31" s="186"/>
      <c r="UZH31" s="186"/>
      <c r="UZI31" s="186"/>
      <c r="UZJ31" s="186"/>
      <c r="UZK31" s="186"/>
      <c r="UZL31" s="186"/>
      <c r="UZM31" s="186"/>
      <c r="UZN31" s="186"/>
      <c r="UZO31" s="186"/>
      <c r="UZP31" s="186"/>
      <c r="UZQ31" s="186"/>
      <c r="UZR31" s="186"/>
      <c r="UZS31" s="186"/>
      <c r="UZT31" s="186"/>
      <c r="UZU31" s="186"/>
      <c r="UZV31" s="186"/>
      <c r="UZW31" s="186"/>
      <c r="UZX31" s="186"/>
      <c r="UZY31" s="186"/>
      <c r="UZZ31" s="186"/>
      <c r="VAA31" s="186"/>
      <c r="VAB31" s="186"/>
      <c r="VAC31" s="186"/>
      <c r="VAD31" s="186"/>
      <c r="VAE31" s="186"/>
      <c r="VAF31" s="186"/>
      <c r="VAG31" s="186"/>
      <c r="VAH31" s="186"/>
      <c r="VAI31" s="186"/>
      <c r="VAJ31" s="186"/>
      <c r="VAK31" s="186"/>
      <c r="VAL31" s="186"/>
      <c r="VAM31" s="186"/>
      <c r="VAN31" s="186"/>
      <c r="VAO31" s="186"/>
      <c r="VAP31" s="186"/>
      <c r="VAQ31" s="186"/>
      <c r="VAR31" s="186"/>
      <c r="VAS31" s="186"/>
      <c r="VAT31" s="186"/>
      <c r="VAU31" s="186"/>
      <c r="VAV31" s="186"/>
      <c r="VAW31" s="186"/>
      <c r="VAX31" s="186"/>
      <c r="VAY31" s="186"/>
      <c r="VAZ31" s="186"/>
      <c r="VBA31" s="186"/>
      <c r="VBB31" s="186"/>
      <c r="VBC31" s="186"/>
      <c r="VBD31" s="186"/>
      <c r="VBE31" s="186"/>
      <c r="VBF31" s="186"/>
      <c r="VBG31" s="186"/>
      <c r="VBH31" s="186"/>
      <c r="VBI31" s="186"/>
      <c r="VBJ31" s="186"/>
      <c r="VBK31" s="186"/>
      <c r="VBL31" s="186"/>
      <c r="VBM31" s="186"/>
      <c r="VBN31" s="186"/>
      <c r="VBO31" s="186"/>
      <c r="VBP31" s="186"/>
      <c r="VBQ31" s="186"/>
      <c r="VBR31" s="186"/>
      <c r="VBS31" s="186"/>
      <c r="VBT31" s="186"/>
      <c r="VBU31" s="186"/>
      <c r="VBV31" s="186"/>
      <c r="VBW31" s="186"/>
      <c r="VBX31" s="186"/>
      <c r="VBY31" s="186"/>
      <c r="VBZ31" s="186"/>
      <c r="VCA31" s="186"/>
      <c r="VCB31" s="186"/>
      <c r="VCC31" s="186"/>
      <c r="VCD31" s="186"/>
      <c r="VCE31" s="186"/>
      <c r="VCF31" s="186"/>
      <c r="VCG31" s="186"/>
      <c r="VCH31" s="186"/>
      <c r="VCI31" s="186"/>
      <c r="VCJ31" s="186"/>
      <c r="VCK31" s="186"/>
      <c r="VCL31" s="186"/>
      <c r="VCM31" s="186"/>
      <c r="VCN31" s="186"/>
      <c r="VCO31" s="186"/>
      <c r="VCP31" s="186"/>
      <c r="VCQ31" s="186"/>
      <c r="VCR31" s="186"/>
      <c r="VCS31" s="186"/>
      <c r="VCT31" s="186"/>
      <c r="VCU31" s="186"/>
      <c r="VCV31" s="186"/>
      <c r="VCW31" s="186"/>
      <c r="VCX31" s="186"/>
      <c r="VCY31" s="186"/>
      <c r="VCZ31" s="186"/>
      <c r="VDA31" s="186"/>
      <c r="VDB31" s="186"/>
      <c r="VDC31" s="186"/>
      <c r="VDD31" s="186"/>
      <c r="VDE31" s="186"/>
      <c r="VDF31" s="186"/>
      <c r="VDG31" s="186"/>
      <c r="VDH31" s="186"/>
      <c r="VDI31" s="186"/>
      <c r="VDJ31" s="186"/>
      <c r="VDK31" s="186"/>
      <c r="VDL31" s="186"/>
      <c r="VDM31" s="186"/>
      <c r="VDN31" s="186"/>
      <c r="VDO31" s="186"/>
      <c r="VDP31" s="186"/>
      <c r="VDQ31" s="186"/>
      <c r="VDR31" s="186"/>
      <c r="VDS31" s="186"/>
      <c r="VDT31" s="186"/>
      <c r="VDU31" s="186"/>
      <c r="VDV31" s="186"/>
      <c r="VDW31" s="186"/>
      <c r="VDX31" s="186"/>
      <c r="VDY31" s="186"/>
      <c r="VDZ31" s="186"/>
      <c r="VEA31" s="186"/>
      <c r="VEB31" s="186"/>
      <c r="VEC31" s="186"/>
      <c r="VED31" s="186"/>
      <c r="VEE31" s="186"/>
      <c r="VEF31" s="186"/>
      <c r="VEG31" s="186"/>
      <c r="VEH31" s="186"/>
      <c r="VEI31" s="186"/>
      <c r="VEJ31" s="186"/>
      <c r="VEK31" s="186"/>
      <c r="VEL31" s="186"/>
      <c r="VEM31" s="186"/>
      <c r="VEN31" s="186"/>
      <c r="VEO31" s="186"/>
      <c r="VEP31" s="186"/>
      <c r="VEQ31" s="186"/>
      <c r="VER31" s="186"/>
      <c r="VES31" s="186"/>
      <c r="VET31" s="186"/>
      <c r="VEU31" s="186"/>
      <c r="VEV31" s="186"/>
      <c r="VEW31" s="186"/>
      <c r="VEX31" s="186"/>
      <c r="VEY31" s="186"/>
      <c r="VEZ31" s="186"/>
      <c r="VFA31" s="186"/>
      <c r="VFB31" s="186"/>
      <c r="VFC31" s="186"/>
      <c r="VFD31" s="186"/>
      <c r="VFE31" s="186"/>
      <c r="VFF31" s="186"/>
      <c r="VFG31" s="186"/>
      <c r="VFH31" s="186"/>
      <c r="VFI31" s="186"/>
      <c r="VFJ31" s="186"/>
      <c r="VFK31" s="186"/>
      <c r="VFL31" s="186"/>
      <c r="VFM31" s="186"/>
      <c r="VFN31" s="186"/>
      <c r="VFO31" s="186"/>
      <c r="VFP31" s="186"/>
      <c r="VFQ31" s="186"/>
      <c r="VFR31" s="186"/>
      <c r="VFS31" s="186"/>
      <c r="VFT31" s="186"/>
      <c r="VFU31" s="186"/>
      <c r="VFV31" s="186"/>
      <c r="VFW31" s="186"/>
      <c r="VFX31" s="186"/>
      <c r="VFY31" s="186"/>
      <c r="VFZ31" s="186"/>
      <c r="VGA31" s="186"/>
      <c r="VGB31" s="186"/>
      <c r="VGC31" s="186"/>
      <c r="VGD31" s="186"/>
      <c r="VGE31" s="186"/>
      <c r="VGF31" s="186"/>
      <c r="VGG31" s="186"/>
      <c r="VGH31" s="186"/>
      <c r="VGI31" s="186"/>
      <c r="VGJ31" s="186"/>
      <c r="VGK31" s="186"/>
      <c r="VGL31" s="186"/>
      <c r="VGM31" s="186"/>
      <c r="VGN31" s="186"/>
      <c r="VGO31" s="186"/>
      <c r="VGP31" s="186"/>
      <c r="VGQ31" s="186"/>
      <c r="VGR31" s="186"/>
      <c r="VGS31" s="186"/>
      <c r="VGT31" s="186"/>
      <c r="VGU31" s="186"/>
      <c r="VGV31" s="186"/>
      <c r="VGW31" s="186"/>
      <c r="VGX31" s="186"/>
      <c r="VGY31" s="186"/>
      <c r="VGZ31" s="186"/>
      <c r="VHA31" s="186"/>
      <c r="VHB31" s="186"/>
      <c r="VHC31" s="186"/>
      <c r="VHD31" s="186"/>
      <c r="VHE31" s="186"/>
      <c r="VHF31" s="186"/>
      <c r="VHG31" s="186"/>
      <c r="VHH31" s="186"/>
      <c r="VHI31" s="186"/>
      <c r="VHJ31" s="186"/>
      <c r="VHK31" s="186"/>
      <c r="VHL31" s="186"/>
      <c r="VHM31" s="186"/>
      <c r="VHN31" s="186"/>
      <c r="VHO31" s="186"/>
      <c r="VHP31" s="186"/>
      <c r="VHQ31" s="186"/>
      <c r="VHR31" s="186"/>
      <c r="VHS31" s="186"/>
      <c r="VHT31" s="186"/>
      <c r="VHU31" s="186"/>
      <c r="VHV31" s="186"/>
      <c r="VHW31" s="186"/>
      <c r="VHX31" s="186"/>
      <c r="VHY31" s="186"/>
      <c r="VHZ31" s="186"/>
      <c r="VIA31" s="186"/>
      <c r="VIB31" s="186"/>
      <c r="VIC31" s="186"/>
      <c r="VID31" s="186"/>
      <c r="VIE31" s="186"/>
      <c r="VIF31" s="186"/>
      <c r="VIG31" s="186"/>
      <c r="VIH31" s="186"/>
      <c r="VII31" s="186"/>
      <c r="VIJ31" s="186"/>
      <c r="VIK31" s="186"/>
      <c r="VIL31" s="186"/>
      <c r="VIM31" s="186"/>
      <c r="VIN31" s="186"/>
      <c r="VIO31" s="186"/>
      <c r="VIP31" s="186"/>
      <c r="VIQ31" s="186"/>
      <c r="VIR31" s="186"/>
      <c r="VIS31" s="186"/>
      <c r="VIT31" s="186"/>
      <c r="VIU31" s="186"/>
      <c r="VIV31" s="186"/>
      <c r="VIW31" s="186"/>
      <c r="VIX31" s="186"/>
      <c r="VIY31" s="186"/>
      <c r="VIZ31" s="186"/>
      <c r="VJA31" s="186"/>
      <c r="VJB31" s="186"/>
      <c r="VJC31" s="186"/>
      <c r="VJD31" s="186"/>
      <c r="VJE31" s="186"/>
      <c r="VJF31" s="186"/>
      <c r="VJG31" s="186"/>
      <c r="VJH31" s="186"/>
      <c r="VJI31" s="186"/>
      <c r="VJJ31" s="186"/>
      <c r="VJK31" s="186"/>
      <c r="VJL31" s="186"/>
      <c r="VJM31" s="186"/>
      <c r="VJN31" s="186"/>
      <c r="VJO31" s="186"/>
      <c r="VJP31" s="186"/>
      <c r="VJQ31" s="186"/>
      <c r="VJR31" s="186"/>
      <c r="VJS31" s="186"/>
      <c r="VJT31" s="186"/>
      <c r="VJU31" s="186"/>
      <c r="VJV31" s="186"/>
      <c r="VJW31" s="186"/>
      <c r="VJX31" s="186"/>
      <c r="VJY31" s="186"/>
      <c r="VJZ31" s="186"/>
      <c r="VKA31" s="186"/>
      <c r="VKB31" s="186"/>
      <c r="VKC31" s="186"/>
      <c r="VKD31" s="186"/>
      <c r="VKE31" s="186"/>
      <c r="VKF31" s="186"/>
      <c r="VKG31" s="186"/>
      <c r="VKH31" s="186"/>
      <c r="VKI31" s="186"/>
      <c r="VKJ31" s="186"/>
      <c r="VKK31" s="186"/>
      <c r="VKL31" s="186"/>
      <c r="VKM31" s="186"/>
      <c r="VKN31" s="186"/>
      <c r="VKO31" s="186"/>
      <c r="VKP31" s="186"/>
      <c r="VKQ31" s="186"/>
      <c r="VKR31" s="186"/>
      <c r="VKS31" s="186"/>
      <c r="VKT31" s="186"/>
      <c r="VKU31" s="186"/>
      <c r="VKV31" s="186"/>
      <c r="VKW31" s="186"/>
      <c r="VKX31" s="186"/>
      <c r="VKY31" s="186"/>
      <c r="VKZ31" s="186"/>
      <c r="VLA31" s="186"/>
      <c r="VLB31" s="186"/>
      <c r="VLC31" s="186"/>
      <c r="VLD31" s="186"/>
      <c r="VLE31" s="186"/>
      <c r="VLF31" s="186"/>
      <c r="VLG31" s="186"/>
      <c r="VLH31" s="186"/>
      <c r="VLI31" s="186"/>
      <c r="VLJ31" s="186"/>
      <c r="VLK31" s="186"/>
      <c r="VLL31" s="186"/>
      <c r="VLM31" s="186"/>
      <c r="VLN31" s="186"/>
      <c r="VLO31" s="186"/>
      <c r="VLP31" s="186"/>
      <c r="VLQ31" s="186"/>
      <c r="VLR31" s="186"/>
      <c r="VLS31" s="186"/>
      <c r="VLT31" s="186"/>
      <c r="VLU31" s="186"/>
      <c r="VLV31" s="186"/>
      <c r="VLW31" s="186"/>
      <c r="VLX31" s="186"/>
      <c r="VLY31" s="186"/>
      <c r="VLZ31" s="186"/>
      <c r="VMA31" s="186"/>
      <c r="VMB31" s="186"/>
      <c r="VMC31" s="186"/>
      <c r="VMD31" s="186"/>
      <c r="VME31" s="186"/>
      <c r="VMF31" s="186"/>
      <c r="VMG31" s="186"/>
      <c r="VMH31" s="186"/>
      <c r="VMI31" s="186"/>
      <c r="VMJ31" s="186"/>
      <c r="VMK31" s="186"/>
      <c r="VML31" s="186"/>
      <c r="VMM31" s="186"/>
      <c r="VMN31" s="186"/>
      <c r="VMO31" s="186"/>
      <c r="VMP31" s="186"/>
      <c r="VMQ31" s="186"/>
      <c r="VMR31" s="186"/>
      <c r="VMS31" s="186"/>
      <c r="VMT31" s="186"/>
      <c r="VMU31" s="186"/>
      <c r="VMV31" s="186"/>
      <c r="VMW31" s="186"/>
      <c r="VMX31" s="186"/>
      <c r="VMY31" s="186"/>
      <c r="VMZ31" s="186"/>
      <c r="VNA31" s="186"/>
      <c r="VNB31" s="186"/>
      <c r="VNC31" s="186"/>
      <c r="VND31" s="186"/>
      <c r="VNE31" s="186"/>
      <c r="VNF31" s="186"/>
      <c r="VNG31" s="186"/>
      <c r="VNH31" s="186"/>
      <c r="VNI31" s="186"/>
      <c r="VNJ31" s="186"/>
      <c r="VNK31" s="186"/>
      <c r="VNL31" s="186"/>
      <c r="VNM31" s="186"/>
      <c r="VNN31" s="186"/>
      <c r="VNO31" s="186"/>
      <c r="VNP31" s="186"/>
      <c r="VNQ31" s="186"/>
      <c r="VNR31" s="186"/>
      <c r="VNS31" s="186"/>
      <c r="VNT31" s="186"/>
      <c r="VNU31" s="186"/>
      <c r="VNV31" s="186"/>
      <c r="VNW31" s="186"/>
      <c r="VNX31" s="186"/>
      <c r="VNY31" s="186"/>
      <c r="VNZ31" s="186"/>
      <c r="VOA31" s="186"/>
      <c r="VOB31" s="186"/>
      <c r="VOC31" s="186"/>
      <c r="VOD31" s="186"/>
      <c r="VOE31" s="186"/>
      <c r="VOF31" s="186"/>
      <c r="VOG31" s="186"/>
      <c r="VOH31" s="186"/>
      <c r="VOI31" s="186"/>
      <c r="VOJ31" s="186"/>
      <c r="VOK31" s="186"/>
      <c r="VOL31" s="186"/>
      <c r="VOM31" s="186"/>
      <c r="VON31" s="186"/>
      <c r="VOO31" s="186"/>
      <c r="VOP31" s="186"/>
      <c r="VOQ31" s="186"/>
      <c r="VOR31" s="186"/>
      <c r="VOS31" s="186"/>
      <c r="VOT31" s="186"/>
      <c r="VOU31" s="186"/>
      <c r="VOV31" s="186"/>
      <c r="VOW31" s="186"/>
      <c r="VOX31" s="186"/>
      <c r="VOY31" s="186"/>
      <c r="VOZ31" s="186"/>
      <c r="VPA31" s="186"/>
      <c r="VPB31" s="186"/>
      <c r="VPC31" s="186"/>
      <c r="VPD31" s="186"/>
      <c r="VPE31" s="186"/>
      <c r="VPF31" s="186"/>
      <c r="VPG31" s="186"/>
      <c r="VPH31" s="186"/>
      <c r="VPI31" s="186"/>
      <c r="VPJ31" s="186"/>
      <c r="VPK31" s="186"/>
      <c r="VPL31" s="186"/>
      <c r="VPM31" s="186"/>
      <c r="VPN31" s="186"/>
      <c r="VPO31" s="186"/>
      <c r="VPP31" s="186"/>
      <c r="VPQ31" s="186"/>
      <c r="VPR31" s="186"/>
      <c r="VPS31" s="186"/>
      <c r="VPT31" s="186"/>
      <c r="VPU31" s="186"/>
      <c r="VPV31" s="186"/>
      <c r="VPW31" s="186"/>
      <c r="VPX31" s="186"/>
      <c r="VPY31" s="186"/>
      <c r="VPZ31" s="186"/>
      <c r="VQA31" s="186"/>
      <c r="VQB31" s="186"/>
      <c r="VQC31" s="186"/>
      <c r="VQD31" s="186"/>
      <c r="VQE31" s="186"/>
      <c r="VQF31" s="186"/>
      <c r="VQG31" s="186"/>
      <c r="VQH31" s="186"/>
      <c r="VQI31" s="186"/>
      <c r="VQJ31" s="186"/>
      <c r="VQK31" s="186"/>
      <c r="VQL31" s="186"/>
      <c r="VQM31" s="186"/>
      <c r="VQN31" s="186"/>
      <c r="VQO31" s="186"/>
      <c r="VQP31" s="186"/>
      <c r="VQQ31" s="186"/>
      <c r="VQR31" s="186"/>
      <c r="VQS31" s="186"/>
      <c r="VQT31" s="186"/>
      <c r="VQU31" s="186"/>
      <c r="VQV31" s="186"/>
      <c r="VQW31" s="186"/>
      <c r="VQX31" s="186"/>
      <c r="VQY31" s="186"/>
      <c r="VQZ31" s="186"/>
      <c r="VRA31" s="186"/>
      <c r="VRB31" s="186"/>
      <c r="VRC31" s="186"/>
      <c r="VRD31" s="186"/>
      <c r="VRE31" s="186"/>
      <c r="VRF31" s="186"/>
      <c r="VRG31" s="186"/>
      <c r="VRH31" s="186"/>
      <c r="VRI31" s="186"/>
      <c r="VRJ31" s="186"/>
      <c r="VRK31" s="186"/>
      <c r="VRL31" s="186"/>
      <c r="VRM31" s="186"/>
      <c r="VRN31" s="186"/>
      <c r="VRO31" s="186"/>
      <c r="VRP31" s="186"/>
      <c r="VRQ31" s="186"/>
      <c r="VRR31" s="186"/>
      <c r="VRS31" s="186"/>
      <c r="VRT31" s="186"/>
      <c r="VRU31" s="186"/>
      <c r="VRV31" s="186"/>
      <c r="VRW31" s="186"/>
      <c r="VRX31" s="186"/>
      <c r="VRY31" s="186"/>
      <c r="VRZ31" s="186"/>
      <c r="VSA31" s="186"/>
      <c r="VSB31" s="186"/>
      <c r="VSC31" s="186"/>
      <c r="VSD31" s="186"/>
      <c r="VSE31" s="186"/>
      <c r="VSF31" s="186"/>
      <c r="VSG31" s="186"/>
      <c r="VSH31" s="186"/>
      <c r="VSI31" s="186"/>
      <c r="VSJ31" s="186"/>
      <c r="VSK31" s="186"/>
      <c r="VSL31" s="186"/>
      <c r="VSM31" s="186"/>
      <c r="VSN31" s="186"/>
      <c r="VSO31" s="186"/>
      <c r="VSP31" s="186"/>
      <c r="VSQ31" s="186"/>
      <c r="VSR31" s="186"/>
      <c r="VSS31" s="186"/>
      <c r="VST31" s="186"/>
      <c r="VSU31" s="186"/>
      <c r="VSV31" s="186"/>
      <c r="VSW31" s="186"/>
      <c r="VSX31" s="186"/>
      <c r="VSY31" s="186"/>
      <c r="VSZ31" s="186"/>
      <c r="VTA31" s="186"/>
      <c r="VTB31" s="186"/>
      <c r="VTC31" s="186"/>
      <c r="VTD31" s="186"/>
      <c r="VTE31" s="186"/>
      <c r="VTF31" s="186"/>
      <c r="VTG31" s="186"/>
      <c r="VTH31" s="186"/>
      <c r="VTI31" s="186"/>
      <c r="VTJ31" s="186"/>
      <c r="VTK31" s="186"/>
      <c r="VTL31" s="186"/>
      <c r="VTM31" s="186"/>
      <c r="VTN31" s="186"/>
      <c r="VTO31" s="186"/>
      <c r="VTP31" s="186"/>
      <c r="VTQ31" s="186"/>
      <c r="VTR31" s="186"/>
      <c r="VTS31" s="186"/>
      <c r="VTT31" s="186"/>
      <c r="VTU31" s="186"/>
      <c r="VTV31" s="186"/>
      <c r="VTW31" s="186"/>
      <c r="VTX31" s="186"/>
      <c r="VTY31" s="186"/>
      <c r="VTZ31" s="186"/>
      <c r="VUA31" s="186"/>
      <c r="VUB31" s="186"/>
      <c r="VUC31" s="186"/>
      <c r="VUD31" s="186"/>
      <c r="VUE31" s="186"/>
      <c r="VUF31" s="186"/>
      <c r="VUG31" s="186"/>
      <c r="VUH31" s="186"/>
      <c r="VUI31" s="186"/>
      <c r="VUJ31" s="186"/>
      <c r="VUK31" s="186"/>
      <c r="VUL31" s="186"/>
      <c r="VUM31" s="186"/>
      <c r="VUN31" s="186"/>
      <c r="VUO31" s="186"/>
      <c r="VUP31" s="186"/>
      <c r="VUQ31" s="186"/>
      <c r="VUR31" s="186"/>
      <c r="VUS31" s="186"/>
      <c r="VUT31" s="186"/>
      <c r="VUU31" s="186"/>
      <c r="VUV31" s="186"/>
      <c r="VUW31" s="186"/>
      <c r="VUX31" s="186"/>
      <c r="VUY31" s="186"/>
      <c r="VUZ31" s="186"/>
      <c r="VVA31" s="186"/>
      <c r="VVB31" s="186"/>
      <c r="VVC31" s="186"/>
      <c r="VVD31" s="186"/>
      <c r="VVE31" s="186"/>
      <c r="VVF31" s="186"/>
      <c r="VVG31" s="186"/>
      <c r="VVH31" s="186"/>
      <c r="VVI31" s="186"/>
      <c r="VVJ31" s="186"/>
      <c r="VVK31" s="186"/>
      <c r="VVL31" s="186"/>
      <c r="VVM31" s="186"/>
      <c r="VVN31" s="186"/>
      <c r="VVO31" s="186"/>
      <c r="VVP31" s="186"/>
      <c r="VVQ31" s="186"/>
      <c r="VVR31" s="186"/>
      <c r="VVS31" s="186"/>
      <c r="VVT31" s="186"/>
      <c r="VVU31" s="186"/>
      <c r="VVV31" s="186"/>
      <c r="VVW31" s="186"/>
      <c r="VVX31" s="186"/>
      <c r="VVY31" s="186"/>
      <c r="VVZ31" s="186"/>
      <c r="VWA31" s="186"/>
      <c r="VWB31" s="186"/>
      <c r="VWC31" s="186"/>
      <c r="VWD31" s="186"/>
      <c r="VWE31" s="186"/>
      <c r="VWF31" s="186"/>
      <c r="VWG31" s="186"/>
      <c r="VWH31" s="186"/>
      <c r="VWI31" s="186"/>
      <c r="VWJ31" s="186"/>
      <c r="VWK31" s="186"/>
      <c r="VWL31" s="186"/>
      <c r="VWM31" s="186"/>
      <c r="VWN31" s="186"/>
      <c r="VWO31" s="186"/>
      <c r="VWP31" s="186"/>
      <c r="VWQ31" s="186"/>
      <c r="VWR31" s="186"/>
      <c r="VWS31" s="186"/>
      <c r="VWT31" s="186"/>
      <c r="VWU31" s="186"/>
      <c r="VWV31" s="186"/>
      <c r="VWW31" s="186"/>
      <c r="VWX31" s="186"/>
      <c r="VWY31" s="186"/>
      <c r="VWZ31" s="186"/>
      <c r="VXA31" s="186"/>
      <c r="VXB31" s="186"/>
      <c r="VXC31" s="186"/>
      <c r="VXD31" s="186"/>
      <c r="VXE31" s="186"/>
      <c r="VXF31" s="186"/>
      <c r="VXG31" s="186"/>
      <c r="VXH31" s="186"/>
      <c r="VXI31" s="186"/>
      <c r="VXJ31" s="186"/>
      <c r="VXK31" s="186"/>
      <c r="VXL31" s="186"/>
      <c r="VXM31" s="186"/>
      <c r="VXN31" s="186"/>
      <c r="VXO31" s="186"/>
      <c r="VXP31" s="186"/>
      <c r="VXQ31" s="186"/>
      <c r="VXR31" s="186"/>
      <c r="VXS31" s="186"/>
      <c r="VXT31" s="186"/>
      <c r="VXU31" s="186"/>
      <c r="VXV31" s="186"/>
      <c r="VXW31" s="186"/>
      <c r="VXX31" s="186"/>
      <c r="VXY31" s="186"/>
      <c r="VXZ31" s="186"/>
      <c r="VYA31" s="186"/>
      <c r="VYB31" s="186"/>
      <c r="VYC31" s="186"/>
      <c r="VYD31" s="186"/>
      <c r="VYE31" s="186"/>
      <c r="VYF31" s="186"/>
      <c r="VYG31" s="186"/>
      <c r="VYH31" s="186"/>
      <c r="VYI31" s="186"/>
      <c r="VYJ31" s="186"/>
      <c r="VYK31" s="186"/>
      <c r="VYL31" s="186"/>
      <c r="VYM31" s="186"/>
      <c r="VYN31" s="186"/>
      <c r="VYO31" s="186"/>
      <c r="VYP31" s="186"/>
      <c r="VYQ31" s="186"/>
      <c r="VYR31" s="186"/>
      <c r="VYS31" s="186"/>
      <c r="VYT31" s="186"/>
      <c r="VYU31" s="186"/>
      <c r="VYV31" s="186"/>
      <c r="VYW31" s="186"/>
      <c r="VYX31" s="186"/>
      <c r="VYY31" s="186"/>
      <c r="VYZ31" s="186"/>
      <c r="VZA31" s="186"/>
      <c r="VZB31" s="186"/>
      <c r="VZC31" s="186"/>
      <c r="VZD31" s="186"/>
      <c r="VZE31" s="186"/>
      <c r="VZF31" s="186"/>
      <c r="VZG31" s="186"/>
      <c r="VZH31" s="186"/>
      <c r="VZI31" s="186"/>
      <c r="VZJ31" s="186"/>
      <c r="VZK31" s="186"/>
      <c r="VZL31" s="186"/>
      <c r="VZM31" s="186"/>
      <c r="VZN31" s="186"/>
      <c r="VZO31" s="186"/>
      <c r="VZP31" s="186"/>
      <c r="VZQ31" s="186"/>
      <c r="VZR31" s="186"/>
      <c r="VZS31" s="186"/>
      <c r="VZT31" s="186"/>
      <c r="VZU31" s="186"/>
      <c r="VZV31" s="186"/>
      <c r="VZW31" s="186"/>
      <c r="VZX31" s="186"/>
      <c r="VZY31" s="186"/>
      <c r="VZZ31" s="186"/>
      <c r="WAA31" s="186"/>
      <c r="WAB31" s="186"/>
      <c r="WAC31" s="186"/>
      <c r="WAD31" s="186"/>
      <c r="WAE31" s="186"/>
      <c r="WAF31" s="186"/>
      <c r="WAG31" s="186"/>
      <c r="WAH31" s="186"/>
      <c r="WAI31" s="186"/>
      <c r="WAJ31" s="186"/>
      <c r="WAK31" s="186"/>
      <c r="WAL31" s="186"/>
      <c r="WAM31" s="186"/>
      <c r="WAN31" s="186"/>
      <c r="WAO31" s="186"/>
      <c r="WAP31" s="186"/>
      <c r="WAQ31" s="186"/>
      <c r="WAR31" s="186"/>
      <c r="WAS31" s="186"/>
      <c r="WAT31" s="186"/>
      <c r="WAU31" s="186"/>
      <c r="WAV31" s="186"/>
      <c r="WAW31" s="186"/>
      <c r="WAX31" s="186"/>
      <c r="WAY31" s="186"/>
      <c r="WAZ31" s="186"/>
      <c r="WBA31" s="186"/>
      <c r="WBB31" s="186"/>
      <c r="WBC31" s="186"/>
      <c r="WBD31" s="186"/>
      <c r="WBE31" s="186"/>
      <c r="WBF31" s="186"/>
      <c r="WBG31" s="186"/>
      <c r="WBH31" s="186"/>
      <c r="WBI31" s="186"/>
      <c r="WBJ31" s="186"/>
      <c r="WBK31" s="186"/>
      <c r="WBL31" s="186"/>
      <c r="WBM31" s="186"/>
      <c r="WBN31" s="186"/>
      <c r="WBO31" s="186"/>
      <c r="WBP31" s="186"/>
      <c r="WBQ31" s="186"/>
      <c r="WBR31" s="186"/>
      <c r="WBS31" s="186"/>
      <c r="WBT31" s="186"/>
      <c r="WBU31" s="186"/>
      <c r="WBV31" s="186"/>
      <c r="WBW31" s="186"/>
      <c r="WBX31" s="186"/>
      <c r="WBY31" s="186"/>
      <c r="WBZ31" s="186"/>
      <c r="WCA31" s="186"/>
      <c r="WCB31" s="186"/>
      <c r="WCC31" s="186"/>
      <c r="WCD31" s="186"/>
      <c r="WCE31" s="186"/>
      <c r="WCF31" s="186"/>
      <c r="WCG31" s="186"/>
      <c r="WCH31" s="186"/>
      <c r="WCI31" s="186"/>
      <c r="WCJ31" s="186"/>
      <c r="WCK31" s="186"/>
      <c r="WCL31" s="186"/>
      <c r="WCM31" s="186"/>
      <c r="WCN31" s="186"/>
      <c r="WCO31" s="186"/>
      <c r="WCP31" s="186"/>
      <c r="WCQ31" s="186"/>
      <c r="WCR31" s="186"/>
      <c r="WCS31" s="186"/>
      <c r="WCT31" s="186"/>
      <c r="WCU31" s="186"/>
      <c r="WCV31" s="186"/>
      <c r="WCW31" s="186"/>
      <c r="WCX31" s="186"/>
      <c r="WCY31" s="186"/>
      <c r="WCZ31" s="186"/>
      <c r="WDA31" s="186"/>
      <c r="WDB31" s="186"/>
      <c r="WDC31" s="186"/>
      <c r="WDD31" s="186"/>
      <c r="WDE31" s="186"/>
      <c r="WDF31" s="186"/>
      <c r="WDG31" s="186"/>
      <c r="WDH31" s="186"/>
      <c r="WDI31" s="186"/>
      <c r="WDJ31" s="186"/>
      <c r="WDK31" s="186"/>
      <c r="WDL31" s="186"/>
      <c r="WDM31" s="186"/>
      <c r="WDN31" s="186"/>
      <c r="WDO31" s="186"/>
      <c r="WDP31" s="186"/>
      <c r="WDQ31" s="186"/>
      <c r="WDR31" s="186"/>
      <c r="WDS31" s="186"/>
      <c r="WDT31" s="186"/>
      <c r="WDU31" s="186"/>
      <c r="WDV31" s="186"/>
      <c r="WDW31" s="186"/>
      <c r="WDX31" s="186"/>
      <c r="WDY31" s="186"/>
      <c r="WDZ31" s="186"/>
      <c r="WEA31" s="186"/>
      <c r="WEB31" s="186"/>
      <c r="WEC31" s="186"/>
      <c r="WED31" s="186"/>
      <c r="WEE31" s="186"/>
      <c r="WEF31" s="186"/>
      <c r="WEG31" s="186"/>
      <c r="WEH31" s="186"/>
      <c r="WEI31" s="186"/>
      <c r="WEJ31" s="186"/>
      <c r="WEK31" s="186"/>
      <c r="WEL31" s="186"/>
      <c r="WEM31" s="186"/>
      <c r="WEN31" s="186"/>
      <c r="WEO31" s="186"/>
      <c r="WEP31" s="186"/>
      <c r="WEQ31" s="186"/>
      <c r="WER31" s="186"/>
      <c r="WES31" s="186"/>
      <c r="WET31" s="186"/>
      <c r="WEU31" s="186"/>
      <c r="WEV31" s="186"/>
      <c r="WEW31" s="186"/>
      <c r="WEX31" s="186"/>
      <c r="WEY31" s="186"/>
      <c r="WEZ31" s="186"/>
      <c r="WFA31" s="186"/>
      <c r="WFB31" s="186"/>
      <c r="WFC31" s="186"/>
      <c r="WFD31" s="186"/>
      <c r="WFE31" s="186"/>
      <c r="WFF31" s="186"/>
      <c r="WFG31" s="186"/>
      <c r="WFH31" s="186"/>
      <c r="WFI31" s="186"/>
      <c r="WFJ31" s="186"/>
      <c r="WFK31" s="186"/>
      <c r="WFL31" s="186"/>
      <c r="WFM31" s="186"/>
      <c r="WFN31" s="186"/>
      <c r="WFO31" s="186"/>
      <c r="WFP31" s="186"/>
      <c r="WFQ31" s="186"/>
      <c r="WFR31" s="186"/>
      <c r="WFS31" s="186"/>
      <c r="WFT31" s="186"/>
      <c r="WFU31" s="186"/>
      <c r="WFV31" s="186"/>
      <c r="WFW31" s="186"/>
      <c r="WFX31" s="186"/>
      <c r="WFY31" s="186"/>
      <c r="WFZ31" s="186"/>
      <c r="WGA31" s="186"/>
      <c r="WGB31" s="186"/>
      <c r="WGC31" s="186"/>
      <c r="WGD31" s="186"/>
      <c r="WGE31" s="186"/>
      <c r="WGF31" s="186"/>
      <c r="WGG31" s="186"/>
      <c r="WGH31" s="186"/>
      <c r="WGI31" s="186"/>
      <c r="WGJ31" s="186"/>
      <c r="WGK31" s="186"/>
      <c r="WGL31" s="186"/>
      <c r="WGM31" s="186"/>
      <c r="WGN31" s="186"/>
      <c r="WGO31" s="186"/>
      <c r="WGP31" s="186"/>
      <c r="WGQ31" s="186"/>
      <c r="WGR31" s="186"/>
      <c r="WGS31" s="186"/>
      <c r="WGT31" s="186"/>
      <c r="WGU31" s="186"/>
      <c r="WGV31" s="186"/>
      <c r="WGW31" s="186"/>
      <c r="WGX31" s="186"/>
      <c r="WGY31" s="186"/>
      <c r="WGZ31" s="186"/>
      <c r="WHA31" s="186"/>
      <c r="WHB31" s="186"/>
      <c r="WHC31" s="186"/>
      <c r="WHD31" s="186"/>
      <c r="WHE31" s="186"/>
      <c r="WHF31" s="186"/>
      <c r="WHG31" s="186"/>
      <c r="WHH31" s="186"/>
      <c r="WHI31" s="186"/>
      <c r="WHJ31" s="186"/>
      <c r="WHK31" s="186"/>
      <c r="WHL31" s="186"/>
      <c r="WHM31" s="186"/>
      <c r="WHN31" s="186"/>
      <c r="WHO31" s="186"/>
      <c r="WHP31" s="186"/>
      <c r="WHQ31" s="186"/>
      <c r="WHR31" s="186"/>
      <c r="WHS31" s="186"/>
      <c r="WHT31" s="186"/>
      <c r="WHU31" s="186"/>
      <c r="WHV31" s="186"/>
      <c r="WHW31" s="186"/>
      <c r="WHX31" s="186"/>
      <c r="WHY31" s="186"/>
      <c r="WHZ31" s="186"/>
      <c r="WIA31" s="186"/>
      <c r="WIB31" s="186"/>
      <c r="WIC31" s="186"/>
      <c r="WID31" s="186"/>
      <c r="WIE31" s="186"/>
      <c r="WIF31" s="186"/>
      <c r="WIG31" s="186"/>
      <c r="WIH31" s="186"/>
      <c r="WII31" s="186"/>
      <c r="WIJ31" s="186"/>
      <c r="WIK31" s="186"/>
      <c r="WIL31" s="186"/>
      <c r="WIM31" s="186"/>
      <c r="WIN31" s="186"/>
      <c r="WIO31" s="186"/>
      <c r="WIP31" s="186"/>
      <c r="WIQ31" s="186"/>
      <c r="WIR31" s="186"/>
      <c r="WIS31" s="186"/>
      <c r="WIT31" s="186"/>
      <c r="WIU31" s="186"/>
      <c r="WIV31" s="186"/>
      <c r="WIW31" s="186"/>
      <c r="WIX31" s="186"/>
      <c r="WIY31" s="186"/>
      <c r="WIZ31" s="186"/>
      <c r="WJA31" s="186"/>
      <c r="WJB31" s="186"/>
      <c r="WJC31" s="186"/>
      <c r="WJD31" s="186"/>
      <c r="WJE31" s="186"/>
      <c r="WJF31" s="186"/>
      <c r="WJG31" s="186"/>
      <c r="WJH31" s="186"/>
      <c r="WJI31" s="186"/>
      <c r="WJJ31" s="186"/>
      <c r="WJK31" s="186"/>
      <c r="WJL31" s="186"/>
      <c r="WJM31" s="186"/>
      <c r="WJN31" s="186"/>
      <c r="WJO31" s="186"/>
      <c r="WJP31" s="186"/>
      <c r="WJQ31" s="186"/>
      <c r="WJR31" s="186"/>
      <c r="WJS31" s="186"/>
      <c r="WJT31" s="186"/>
      <c r="WJU31" s="186"/>
      <c r="WJV31" s="186"/>
      <c r="WJW31" s="186"/>
      <c r="WJX31" s="186"/>
      <c r="WJY31" s="186"/>
      <c r="WJZ31" s="186"/>
      <c r="WKA31" s="186"/>
      <c r="WKB31" s="186"/>
      <c r="WKC31" s="186"/>
      <c r="WKD31" s="186"/>
      <c r="WKE31" s="186"/>
      <c r="WKF31" s="186"/>
      <c r="WKG31" s="186"/>
      <c r="WKH31" s="186"/>
      <c r="WKI31" s="186"/>
      <c r="WKJ31" s="186"/>
      <c r="WKK31" s="186"/>
      <c r="WKL31" s="186"/>
      <c r="WKM31" s="186"/>
      <c r="WKN31" s="186"/>
      <c r="WKO31" s="186"/>
      <c r="WKP31" s="186"/>
      <c r="WKQ31" s="186"/>
      <c r="WKR31" s="186"/>
      <c r="WKS31" s="186"/>
      <c r="WKT31" s="186"/>
      <c r="WKU31" s="186"/>
      <c r="WKV31" s="186"/>
      <c r="WKW31" s="186"/>
      <c r="WKX31" s="186"/>
      <c r="WKY31" s="186"/>
      <c r="WKZ31" s="186"/>
      <c r="WLA31" s="186"/>
      <c r="WLB31" s="186"/>
      <c r="WLC31" s="186"/>
      <c r="WLD31" s="186"/>
      <c r="WLE31" s="186"/>
      <c r="WLF31" s="186"/>
      <c r="WLG31" s="186"/>
      <c r="WLH31" s="186"/>
      <c r="WLI31" s="186"/>
      <c r="WLJ31" s="186"/>
      <c r="WLK31" s="186"/>
      <c r="WLL31" s="186"/>
      <c r="WLM31" s="186"/>
      <c r="WLN31" s="186"/>
      <c r="WLO31" s="186"/>
      <c r="WLP31" s="186"/>
      <c r="WLQ31" s="186"/>
      <c r="WLR31" s="186"/>
      <c r="WLS31" s="186"/>
      <c r="WLT31" s="186"/>
      <c r="WLU31" s="186"/>
      <c r="WLV31" s="186"/>
      <c r="WLW31" s="186"/>
      <c r="WLX31" s="186"/>
      <c r="WLY31" s="186"/>
      <c r="WLZ31" s="186"/>
      <c r="WMA31" s="186"/>
      <c r="WMB31" s="186"/>
      <c r="WMC31" s="186"/>
      <c r="WMD31" s="186"/>
      <c r="WME31" s="186"/>
      <c r="WMF31" s="186"/>
      <c r="WMG31" s="186"/>
      <c r="WMH31" s="186"/>
      <c r="WMI31" s="186"/>
      <c r="WMJ31" s="186"/>
      <c r="WMK31" s="186"/>
      <c r="WML31" s="186"/>
      <c r="WMM31" s="186"/>
      <c r="WMN31" s="186"/>
      <c r="WMO31" s="186"/>
      <c r="WMP31" s="186"/>
      <c r="WMQ31" s="186"/>
      <c r="WMR31" s="186"/>
      <c r="WMS31" s="186"/>
      <c r="WMT31" s="186"/>
      <c r="WMU31" s="186"/>
      <c r="WMV31" s="186"/>
      <c r="WMW31" s="186"/>
      <c r="WMX31" s="186"/>
      <c r="WMY31" s="186"/>
      <c r="WMZ31" s="186"/>
      <c r="WNA31" s="186"/>
      <c r="WNB31" s="186"/>
      <c r="WNC31" s="186"/>
      <c r="WND31" s="186"/>
      <c r="WNE31" s="186"/>
      <c r="WNF31" s="186"/>
      <c r="WNG31" s="186"/>
      <c r="WNH31" s="186"/>
      <c r="WNI31" s="186"/>
      <c r="WNJ31" s="186"/>
      <c r="WNK31" s="186"/>
      <c r="WNL31" s="186"/>
      <c r="WNM31" s="186"/>
      <c r="WNN31" s="186"/>
      <c r="WNO31" s="186"/>
      <c r="WNP31" s="186"/>
      <c r="WNQ31" s="186"/>
      <c r="WNR31" s="186"/>
      <c r="WNS31" s="186"/>
      <c r="WNT31" s="186"/>
      <c r="WNU31" s="186"/>
      <c r="WNV31" s="186"/>
      <c r="WNW31" s="186"/>
      <c r="WNX31" s="186"/>
      <c r="WNY31" s="186"/>
      <c r="WNZ31" s="186"/>
      <c r="WOA31" s="186"/>
      <c r="WOB31" s="186"/>
      <c r="WOC31" s="186"/>
      <c r="WOD31" s="186"/>
      <c r="WOE31" s="186"/>
      <c r="WOF31" s="186"/>
      <c r="WOG31" s="186"/>
      <c r="WOH31" s="186"/>
      <c r="WOI31" s="186"/>
      <c r="WOJ31" s="186"/>
      <c r="WOK31" s="186"/>
      <c r="WOL31" s="186"/>
      <c r="WOM31" s="186"/>
      <c r="WON31" s="186"/>
      <c r="WOO31" s="186"/>
      <c r="WOP31" s="186"/>
      <c r="WOQ31" s="186"/>
      <c r="WOR31" s="186"/>
      <c r="WOS31" s="186"/>
      <c r="WOT31" s="186"/>
      <c r="WOU31" s="186"/>
      <c r="WOV31" s="186"/>
      <c r="WOW31" s="186"/>
      <c r="WOX31" s="186"/>
      <c r="WOY31" s="186"/>
      <c r="WOZ31" s="186"/>
      <c r="WPA31" s="186"/>
      <c r="WPB31" s="186"/>
      <c r="WPC31" s="186"/>
      <c r="WPD31" s="186"/>
      <c r="WPE31" s="186"/>
      <c r="WPF31" s="186"/>
      <c r="WPG31" s="186"/>
      <c r="WPH31" s="186"/>
      <c r="WPI31" s="186"/>
      <c r="WPJ31" s="186"/>
      <c r="WPK31" s="186"/>
      <c r="WPL31" s="186"/>
      <c r="WPM31" s="186"/>
      <c r="WPN31" s="186"/>
      <c r="WPO31" s="186"/>
      <c r="WPP31" s="186"/>
      <c r="WPQ31" s="186"/>
      <c r="WPR31" s="186"/>
      <c r="WPS31" s="186"/>
      <c r="WPT31" s="186"/>
      <c r="WPU31" s="186"/>
      <c r="WPV31" s="186"/>
      <c r="WPW31" s="186"/>
      <c r="WPX31" s="186"/>
      <c r="WPY31" s="186"/>
      <c r="WPZ31" s="186"/>
      <c r="WQA31" s="186"/>
      <c r="WQB31" s="186"/>
      <c r="WQC31" s="186"/>
      <c r="WQD31" s="186"/>
      <c r="WQE31" s="186"/>
      <c r="WQF31" s="186"/>
      <c r="WQG31" s="186"/>
      <c r="WQH31" s="186"/>
      <c r="WQI31" s="186"/>
      <c r="WQJ31" s="186"/>
      <c r="WQK31" s="186"/>
      <c r="WQL31" s="186"/>
      <c r="WQM31" s="186"/>
      <c r="WQN31" s="186"/>
      <c r="WQO31" s="186"/>
      <c r="WQP31" s="186"/>
      <c r="WQQ31" s="186"/>
      <c r="WQR31" s="186"/>
      <c r="WQS31" s="186"/>
      <c r="WQT31" s="186"/>
      <c r="WQU31" s="186"/>
      <c r="WQV31" s="186"/>
      <c r="WQW31" s="186"/>
      <c r="WQX31" s="186"/>
      <c r="WQY31" s="186"/>
      <c r="WQZ31" s="186"/>
      <c r="WRA31" s="186"/>
      <c r="WRB31" s="186"/>
      <c r="WRC31" s="186"/>
      <c r="WRD31" s="186"/>
      <c r="WRE31" s="186"/>
      <c r="WRF31" s="186"/>
      <c r="WRG31" s="186"/>
      <c r="WRH31" s="186"/>
      <c r="WRI31" s="186"/>
      <c r="WRJ31" s="186"/>
      <c r="WRK31" s="186"/>
      <c r="WRL31" s="186"/>
      <c r="WRM31" s="186"/>
      <c r="WRN31" s="186"/>
      <c r="WRO31" s="186"/>
      <c r="WRP31" s="186"/>
      <c r="WRQ31" s="186"/>
      <c r="WRR31" s="186"/>
      <c r="WRS31" s="186"/>
      <c r="WRT31" s="186"/>
      <c r="WRU31" s="186"/>
      <c r="WRV31" s="186"/>
      <c r="WRW31" s="186"/>
      <c r="WRX31" s="186"/>
      <c r="WRY31" s="186"/>
      <c r="WRZ31" s="186"/>
      <c r="WSA31" s="186"/>
      <c r="WSB31" s="186"/>
      <c r="WSC31" s="186"/>
      <c r="WSD31" s="186"/>
      <c r="WSE31" s="186"/>
      <c r="WSF31" s="186"/>
      <c r="WSG31" s="186"/>
      <c r="WSH31" s="186"/>
      <c r="WSI31" s="186"/>
      <c r="WSJ31" s="186"/>
      <c r="WSK31" s="186"/>
      <c r="WSL31" s="186"/>
      <c r="WSM31" s="186"/>
      <c r="WSN31" s="186"/>
      <c r="WSO31" s="186"/>
      <c r="WSP31" s="186"/>
      <c r="WSQ31" s="186"/>
      <c r="WSR31" s="186"/>
      <c r="WSS31" s="186"/>
      <c r="WST31" s="186"/>
      <c r="WSU31" s="186"/>
      <c r="WSV31" s="186"/>
      <c r="WSW31" s="186"/>
      <c r="WSX31" s="186"/>
      <c r="WSY31" s="186"/>
      <c r="WSZ31" s="186"/>
      <c r="WTA31" s="186"/>
      <c r="WTB31" s="186"/>
      <c r="WTC31" s="186"/>
      <c r="WTD31" s="186"/>
      <c r="WTE31" s="186"/>
      <c r="WTF31" s="186"/>
      <c r="WTG31" s="186"/>
      <c r="WTH31" s="186"/>
      <c r="WTI31" s="186"/>
      <c r="WTJ31" s="186"/>
      <c r="WTK31" s="186"/>
      <c r="WTL31" s="186"/>
      <c r="WTM31" s="186"/>
      <c r="WTN31" s="186"/>
      <c r="WTO31" s="186"/>
      <c r="WTP31" s="186"/>
      <c r="WTQ31" s="186"/>
      <c r="WTR31" s="186"/>
      <c r="WTS31" s="186"/>
      <c r="WTT31" s="186"/>
      <c r="WTU31" s="186"/>
      <c r="WTV31" s="186"/>
      <c r="WTW31" s="186"/>
      <c r="WTX31" s="186"/>
      <c r="WTY31" s="186"/>
      <c r="WTZ31" s="186"/>
      <c r="WUA31" s="186"/>
      <c r="WUB31" s="186"/>
      <c r="WUC31" s="186"/>
      <c r="WUD31" s="186"/>
      <c r="WUE31" s="186"/>
      <c r="WUF31" s="186"/>
      <c r="WUG31" s="186"/>
      <c r="WUH31" s="186"/>
      <c r="WUI31" s="186"/>
      <c r="WUJ31" s="186"/>
      <c r="WUK31" s="186"/>
      <c r="WUL31" s="186"/>
      <c r="WUM31" s="186"/>
      <c r="WUN31" s="186"/>
      <c r="WUO31" s="186"/>
      <c r="WUP31" s="186"/>
      <c r="WUQ31" s="186"/>
      <c r="WUR31" s="186"/>
      <c r="WUS31" s="186"/>
      <c r="WUT31" s="186"/>
      <c r="WUU31" s="186"/>
      <c r="WUV31" s="186"/>
      <c r="WUW31" s="186"/>
      <c r="WUX31" s="186"/>
      <c r="WUY31" s="186"/>
      <c r="WUZ31" s="186"/>
      <c r="WVA31" s="186"/>
      <c r="WVB31" s="186"/>
      <c r="WVC31" s="186"/>
      <c r="WVD31" s="186"/>
      <c r="WVE31" s="186"/>
      <c r="WVF31" s="186"/>
      <c r="WVG31" s="186"/>
      <c r="WVH31" s="186"/>
      <c r="WVI31" s="186"/>
      <c r="WVJ31" s="186"/>
      <c r="WVK31" s="186"/>
      <c r="WVL31" s="186"/>
      <c r="WVM31" s="186"/>
      <c r="WVN31" s="186"/>
      <c r="WVO31" s="186"/>
      <c r="WVP31" s="186"/>
      <c r="WVQ31" s="186"/>
      <c r="WVR31" s="186"/>
      <c r="WVS31" s="186"/>
      <c r="WVT31" s="186"/>
      <c r="WVU31" s="186"/>
      <c r="WVV31" s="186"/>
      <c r="WVW31" s="186"/>
      <c r="WVX31" s="186"/>
      <c r="WVY31" s="186"/>
      <c r="WVZ31" s="186"/>
      <c r="WWA31" s="186"/>
      <c r="WWB31" s="186"/>
      <c r="WWC31" s="186"/>
      <c r="WWD31" s="186"/>
      <c r="WWE31" s="186"/>
      <c r="WWF31" s="186"/>
      <c r="WWG31" s="186"/>
      <c r="WWH31" s="186"/>
      <c r="WWI31" s="186"/>
      <c r="WWJ31" s="186"/>
      <c r="WWK31" s="186"/>
      <c r="WWL31" s="186"/>
      <c r="WWM31" s="186"/>
      <c r="WWN31" s="186"/>
      <c r="WWO31" s="186"/>
      <c r="WWP31" s="186"/>
      <c r="WWQ31" s="186"/>
      <c r="WWR31" s="186"/>
      <c r="WWS31" s="186"/>
      <c r="WWT31" s="186"/>
      <c r="WWU31" s="186"/>
      <c r="WWV31" s="186"/>
      <c r="WWW31" s="186"/>
      <c r="WWX31" s="186"/>
      <c r="WWY31" s="186"/>
      <c r="WWZ31" s="186"/>
      <c r="WXA31" s="186"/>
      <c r="WXB31" s="186"/>
      <c r="WXC31" s="186"/>
      <c r="WXD31" s="186"/>
      <c r="WXE31" s="186"/>
      <c r="WXF31" s="186"/>
      <c r="WXG31" s="186"/>
      <c r="WXH31" s="186"/>
      <c r="WXI31" s="186"/>
      <c r="WXJ31" s="186"/>
      <c r="WXK31" s="186"/>
      <c r="WXL31" s="186"/>
      <c r="WXM31" s="186"/>
      <c r="WXN31" s="186"/>
      <c r="WXO31" s="186"/>
      <c r="WXP31" s="186"/>
      <c r="WXQ31" s="186"/>
      <c r="WXR31" s="186"/>
      <c r="WXS31" s="186"/>
      <c r="WXT31" s="186"/>
      <c r="WXU31" s="186"/>
      <c r="WXV31" s="186"/>
      <c r="WXW31" s="186"/>
      <c r="WXX31" s="186"/>
      <c r="WXY31" s="186"/>
      <c r="WXZ31" s="186"/>
      <c r="WYA31" s="186"/>
      <c r="WYB31" s="186"/>
      <c r="WYC31" s="186"/>
      <c r="WYD31" s="186"/>
      <c r="WYE31" s="186"/>
      <c r="WYF31" s="186"/>
      <c r="WYG31" s="186"/>
      <c r="WYH31" s="186"/>
      <c r="WYI31" s="186"/>
      <c r="WYJ31" s="186"/>
      <c r="WYK31" s="186"/>
      <c r="WYL31" s="186"/>
      <c r="WYM31" s="186"/>
      <c r="WYN31" s="186"/>
      <c r="WYO31" s="186"/>
      <c r="WYP31" s="186"/>
      <c r="WYQ31" s="186"/>
      <c r="WYR31" s="186"/>
      <c r="WYS31" s="186"/>
      <c r="WYT31" s="186"/>
      <c r="WYU31" s="186"/>
      <c r="WYV31" s="186"/>
      <c r="WYW31" s="186"/>
      <c r="WYX31" s="186"/>
      <c r="WYY31" s="186"/>
      <c r="WYZ31" s="186"/>
      <c r="WZA31" s="186"/>
      <c r="WZB31" s="186"/>
      <c r="WZC31" s="186"/>
      <c r="WZD31" s="186"/>
      <c r="WZE31" s="186"/>
      <c r="WZF31" s="186"/>
      <c r="WZG31" s="186"/>
      <c r="WZH31" s="186"/>
      <c r="WZI31" s="186"/>
      <c r="WZJ31" s="186"/>
      <c r="WZK31" s="186"/>
      <c r="WZL31" s="186"/>
      <c r="WZM31" s="186"/>
      <c r="WZN31" s="186"/>
      <c r="WZO31" s="186"/>
      <c r="WZP31" s="186"/>
      <c r="WZQ31" s="186"/>
      <c r="WZR31" s="186"/>
      <c r="WZS31" s="186"/>
      <c r="WZT31" s="186"/>
      <c r="WZU31" s="186"/>
      <c r="WZV31" s="186"/>
      <c r="WZW31" s="186"/>
      <c r="WZX31" s="186"/>
      <c r="WZY31" s="186"/>
      <c r="WZZ31" s="186"/>
      <c r="XAA31" s="186"/>
      <c r="XAB31" s="186"/>
      <c r="XAC31" s="186"/>
      <c r="XAD31" s="186"/>
      <c r="XAE31" s="186"/>
      <c r="XAF31" s="186"/>
      <c r="XAG31" s="186"/>
      <c r="XAH31" s="186"/>
      <c r="XAI31" s="186"/>
      <c r="XAJ31" s="186"/>
      <c r="XAK31" s="186"/>
      <c r="XAL31" s="186"/>
      <c r="XAM31" s="186"/>
      <c r="XAN31" s="186"/>
      <c r="XAO31" s="186"/>
      <c r="XAP31" s="186"/>
      <c r="XAQ31" s="186"/>
      <c r="XAR31" s="186"/>
      <c r="XAS31" s="186"/>
      <c r="XAT31" s="186"/>
      <c r="XAU31" s="186"/>
      <c r="XAV31" s="186"/>
      <c r="XAW31" s="186"/>
      <c r="XAX31" s="186"/>
      <c r="XAY31" s="186"/>
      <c r="XAZ31" s="186"/>
      <c r="XBA31" s="186"/>
      <c r="XBB31" s="186"/>
      <c r="XBC31" s="186"/>
      <c r="XBD31" s="186"/>
      <c r="XBE31" s="186"/>
      <c r="XBF31" s="186"/>
      <c r="XBG31" s="186"/>
      <c r="XBH31" s="186"/>
      <c r="XBI31" s="186"/>
      <c r="XBJ31" s="186"/>
      <c r="XBK31" s="186"/>
      <c r="XBL31" s="186"/>
      <c r="XBM31" s="186"/>
      <c r="XBN31" s="186"/>
      <c r="XBO31" s="186"/>
      <c r="XBP31" s="186"/>
      <c r="XBQ31" s="186"/>
      <c r="XBR31" s="186"/>
      <c r="XBS31" s="186"/>
      <c r="XBT31" s="186"/>
      <c r="XBU31" s="186"/>
      <c r="XBV31" s="186"/>
      <c r="XBW31" s="186"/>
      <c r="XBX31" s="186"/>
      <c r="XBY31" s="186"/>
      <c r="XBZ31" s="186"/>
      <c r="XCA31" s="186"/>
      <c r="XCB31" s="186"/>
      <c r="XCC31" s="186"/>
      <c r="XCD31" s="186"/>
      <c r="XCE31" s="186"/>
      <c r="XCF31" s="186"/>
      <c r="XCG31" s="186"/>
      <c r="XCH31" s="186"/>
      <c r="XCI31" s="186"/>
      <c r="XCJ31" s="186"/>
      <c r="XCK31" s="186"/>
      <c r="XCL31" s="186"/>
      <c r="XCM31" s="186"/>
      <c r="XCN31" s="186"/>
      <c r="XCO31" s="186"/>
      <c r="XCP31" s="186"/>
      <c r="XCQ31" s="186"/>
      <c r="XCR31" s="186"/>
      <c r="XCS31" s="186"/>
      <c r="XCT31" s="186"/>
      <c r="XCU31" s="186"/>
      <c r="XCV31" s="186"/>
      <c r="XCW31" s="186"/>
      <c r="XCX31" s="186"/>
      <c r="XCY31" s="186"/>
      <c r="XCZ31" s="186"/>
      <c r="XDA31" s="186"/>
      <c r="XDB31" s="186"/>
      <c r="XDC31" s="186"/>
      <c r="XDD31" s="186"/>
      <c r="XDE31" s="186"/>
      <c r="XDF31" s="186"/>
      <c r="XDG31" s="186"/>
      <c r="XDH31" s="186"/>
      <c r="XDI31" s="186"/>
      <c r="XDJ31" s="186"/>
      <c r="XDK31" s="186"/>
      <c r="XDL31" s="186"/>
      <c r="XDM31" s="186"/>
      <c r="XDN31" s="186"/>
      <c r="XDO31" s="186"/>
      <c r="XDP31" s="186"/>
      <c r="XDQ31" s="186"/>
      <c r="XDR31" s="186"/>
      <c r="XDS31" s="186"/>
      <c r="XDT31" s="186"/>
      <c r="XDU31" s="186"/>
      <c r="XDV31" s="186"/>
      <c r="XDW31" s="186"/>
      <c r="XDX31" s="186"/>
      <c r="XDY31" s="186"/>
      <c r="XDZ31" s="186"/>
      <c r="XEA31" s="186"/>
      <c r="XEB31" s="186"/>
      <c r="XEC31" s="186"/>
      <c r="XED31" s="186"/>
      <c r="XEE31" s="186"/>
      <c r="XEF31" s="186"/>
      <c r="XEG31" s="186"/>
      <c r="XEH31" s="186"/>
      <c r="XEI31" s="186"/>
      <c r="XEJ31" s="186"/>
      <c r="XEK31" s="186"/>
      <c r="XEL31" s="186"/>
      <c r="XEM31" s="186"/>
      <c r="XEN31" s="186"/>
      <c r="XEO31" s="186"/>
      <c r="XEP31" s="186"/>
      <c r="XEQ31" s="186"/>
      <c r="XER31" s="186"/>
    </row>
    <row r="32" spans="1:16372" s="48" customFormat="1" ht="15" customHeight="1" x14ac:dyDescent="0.2">
      <c r="A32" s="258" t="s">
        <v>229</v>
      </c>
      <c r="B32" s="259"/>
      <c r="C32" s="259"/>
      <c r="D32" s="259"/>
      <c r="E32" s="259"/>
      <c r="F32" s="259"/>
      <c r="G32" s="259"/>
      <c r="H32" s="259"/>
      <c r="I32" s="259"/>
      <c r="M32" s="190"/>
    </row>
    <row r="33" spans="8:9" ht="15" hidden="1" customHeight="1" x14ac:dyDescent="0.2"/>
    <row r="34" spans="8:9" ht="15" hidden="1" customHeight="1" x14ac:dyDescent="0.2"/>
    <row r="35" spans="8:9" ht="15" hidden="1" customHeight="1" x14ac:dyDescent="0.2"/>
    <row r="48" spans="8:9" ht="12.75" hidden="1" customHeight="1" x14ac:dyDescent="0.2">
      <c r="H48" s="529"/>
      <c r="I48" s="529"/>
    </row>
    <row r="65" spans="2:4" x14ac:dyDescent="0.2"/>
    <row r="66" spans="2:4" x14ac:dyDescent="0.2">
      <c r="B66" s="261"/>
      <c r="D66" s="261"/>
    </row>
    <row r="67" spans="2:4" x14ac:dyDescent="0.2">
      <c r="B67" s="190"/>
    </row>
    <row r="68" spans="2:4" x14ac:dyDescent="0.2">
      <c r="B68" s="261"/>
    </row>
    <row r="69" spans="2:4" x14ac:dyDescent="0.2">
      <c r="B69" s="261"/>
    </row>
    <row r="70" spans="2:4" x14ac:dyDescent="0.2">
      <c r="B70" s="261"/>
    </row>
  </sheetData>
  <mergeCells count="8">
    <mergeCell ref="H48:I48"/>
    <mergeCell ref="A26:A27"/>
    <mergeCell ref="B26:B27"/>
    <mergeCell ref="A1:F2"/>
    <mergeCell ref="A29:I29"/>
    <mergeCell ref="A30:I30"/>
    <mergeCell ref="A31:I31"/>
    <mergeCell ref="G2:J2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84" orientation="portrait" horizontalDpi="4294967294" verticalDpi="4294967294" r:id="rId1"/>
  <rowBreaks count="1" manualBreakCount="1">
    <brk id="26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outlinePr summaryRight="0"/>
    <pageSetUpPr fitToPage="1"/>
  </sheetPr>
  <dimension ref="A1:XFC446"/>
  <sheetViews>
    <sheetView tabSelected="1" zoomScale="110" zoomScaleNormal="11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19" sqref="H19"/>
    </sheetView>
  </sheetViews>
  <sheetFormatPr defaultColWidth="0" defaultRowHeight="12.75" zeroHeight="1" outlineLevelRow="2" x14ac:dyDescent="0.2"/>
  <cols>
    <col min="1" max="1" width="5.7109375" style="247" customWidth="1"/>
    <col min="2" max="2" width="5.7109375" style="48" customWidth="1"/>
    <col min="3" max="3" width="66.42578125" style="48" bestFit="1" customWidth="1"/>
    <col min="4" max="4" width="4.7109375" style="48" customWidth="1"/>
    <col min="5" max="5" width="6.7109375" style="48" customWidth="1"/>
    <col min="6" max="40" width="4.7109375" style="48" customWidth="1"/>
    <col min="41" max="41" width="1.7109375" style="48" customWidth="1"/>
    <col min="42" max="45" width="0" style="6" hidden="1" customWidth="1"/>
    <col min="46" max="46" width="0" style="299" hidden="1" customWidth="1"/>
    <col min="47" max="16384" width="0" style="6" hidden="1"/>
  </cols>
  <sheetData>
    <row r="1" spans="1:46" ht="15" customHeight="1" x14ac:dyDescent="0.2">
      <c r="A1" s="349" t="s">
        <v>272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536"/>
      <c r="AA1" s="536"/>
      <c r="AB1" s="536"/>
      <c r="AC1" s="536"/>
      <c r="AD1" s="536"/>
      <c r="AE1" s="536"/>
      <c r="AF1" s="536"/>
      <c r="AG1" s="536"/>
      <c r="AH1" s="536"/>
      <c r="AI1" s="536"/>
      <c r="AJ1" s="536"/>
      <c r="AK1" s="536"/>
      <c r="AL1" s="536"/>
      <c r="AM1" s="536"/>
      <c r="AN1" s="351"/>
      <c r="AO1" s="4"/>
    </row>
    <row r="2" spans="1:46" ht="15" customHeight="1" x14ac:dyDescent="0.2">
      <c r="A2" s="352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3"/>
      <c r="AG2" s="353"/>
      <c r="AH2" s="353"/>
      <c r="AI2" s="353"/>
      <c r="AJ2" s="353"/>
      <c r="AK2" s="353"/>
      <c r="AL2" s="353"/>
      <c r="AM2" s="353"/>
      <c r="AN2" s="354"/>
      <c r="AO2" s="4"/>
    </row>
    <row r="3" spans="1:46" ht="15" customHeight="1" x14ac:dyDescent="0.2">
      <c r="A3" s="18" t="s">
        <v>279</v>
      </c>
      <c r="B3" s="18" t="s">
        <v>280</v>
      </c>
      <c r="C3" s="18" t="s">
        <v>278</v>
      </c>
      <c r="D3" s="19" t="s">
        <v>53</v>
      </c>
      <c r="E3" s="142" t="s">
        <v>54</v>
      </c>
      <c r="F3" s="20">
        <v>1</v>
      </c>
      <c r="G3" s="270">
        <v>2</v>
      </c>
      <c r="H3" s="20">
        <v>3</v>
      </c>
      <c r="I3" s="270">
        <v>4</v>
      </c>
      <c r="J3" s="20">
        <v>5</v>
      </c>
      <c r="K3" s="312">
        <v>6</v>
      </c>
      <c r="L3" s="20">
        <v>7</v>
      </c>
      <c r="M3" s="312">
        <v>8</v>
      </c>
      <c r="N3" s="20">
        <v>9</v>
      </c>
      <c r="O3" s="312">
        <v>10</v>
      </c>
      <c r="P3" s="20">
        <v>11</v>
      </c>
      <c r="Q3" s="312">
        <v>12</v>
      </c>
      <c r="R3" s="20">
        <v>13</v>
      </c>
      <c r="S3" s="312">
        <v>14</v>
      </c>
      <c r="T3" s="20">
        <v>15</v>
      </c>
      <c r="U3" s="312">
        <v>16</v>
      </c>
      <c r="V3" s="20">
        <v>17</v>
      </c>
      <c r="W3" s="312">
        <v>18</v>
      </c>
      <c r="X3" s="20">
        <v>19</v>
      </c>
      <c r="Y3" s="312">
        <v>20</v>
      </c>
      <c r="Z3" s="20">
        <v>21</v>
      </c>
      <c r="AA3" s="312">
        <v>22</v>
      </c>
      <c r="AB3" s="20">
        <v>23</v>
      </c>
      <c r="AC3" s="312">
        <v>24</v>
      </c>
      <c r="AD3" s="20">
        <v>25</v>
      </c>
      <c r="AE3" s="312">
        <v>26</v>
      </c>
      <c r="AF3" s="20">
        <v>27</v>
      </c>
      <c r="AG3" s="312">
        <v>28</v>
      </c>
      <c r="AH3" s="20">
        <v>29</v>
      </c>
      <c r="AI3" s="312">
        <v>30</v>
      </c>
      <c r="AJ3" s="20">
        <v>31</v>
      </c>
      <c r="AK3" s="312">
        <v>32</v>
      </c>
      <c r="AL3" s="20">
        <v>33</v>
      </c>
      <c r="AM3" s="312">
        <v>34</v>
      </c>
      <c r="AN3" s="20">
        <v>35</v>
      </c>
      <c r="AO3" s="5"/>
    </row>
    <row r="4" spans="1:46" ht="15" customHeight="1" outlineLevel="2" x14ac:dyDescent="0.2">
      <c r="A4" s="208" t="s">
        <v>264</v>
      </c>
      <c r="B4" s="216" t="s">
        <v>273</v>
      </c>
      <c r="C4" s="271" t="s">
        <v>311</v>
      </c>
      <c r="D4" s="161" t="s">
        <v>73</v>
      </c>
      <c r="E4" s="233">
        <f t="shared" ref="E4:E10" si="0">SUM(F4:AN4)</f>
        <v>0</v>
      </c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5"/>
    </row>
    <row r="5" spans="1:46" ht="15" customHeight="1" outlineLevel="2" x14ac:dyDescent="0.2">
      <c r="A5" s="208" t="s">
        <v>264</v>
      </c>
      <c r="B5" s="216" t="s">
        <v>330</v>
      </c>
      <c r="C5" s="271" t="s">
        <v>302</v>
      </c>
      <c r="D5" s="161" t="s">
        <v>73</v>
      </c>
      <c r="E5" s="233">
        <f t="shared" si="0"/>
        <v>0</v>
      </c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5"/>
    </row>
    <row r="6" spans="1:46" ht="15" customHeight="1" outlineLevel="2" x14ac:dyDescent="0.2">
      <c r="A6" s="208" t="s">
        <v>264</v>
      </c>
      <c r="B6" s="216" t="s">
        <v>337</v>
      </c>
      <c r="C6" s="271" t="s">
        <v>404</v>
      </c>
      <c r="D6" s="161" t="s">
        <v>73</v>
      </c>
      <c r="E6" s="233">
        <f t="shared" si="0"/>
        <v>0</v>
      </c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5"/>
    </row>
    <row r="7" spans="1:46" ht="15" customHeight="1" outlineLevel="2" x14ac:dyDescent="0.2">
      <c r="A7" s="208" t="s">
        <v>264</v>
      </c>
      <c r="B7" s="216" t="s">
        <v>274</v>
      </c>
      <c r="C7" s="271" t="s">
        <v>405</v>
      </c>
      <c r="D7" s="161" t="s">
        <v>73</v>
      </c>
      <c r="E7" s="233">
        <f t="shared" si="0"/>
        <v>0</v>
      </c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5"/>
    </row>
    <row r="8" spans="1:46" ht="15" customHeight="1" outlineLevel="2" x14ac:dyDescent="0.2">
      <c r="A8" s="208" t="s">
        <v>264</v>
      </c>
      <c r="B8" s="216" t="s">
        <v>275</v>
      </c>
      <c r="C8" s="271" t="s">
        <v>406</v>
      </c>
      <c r="D8" s="161" t="s">
        <v>73</v>
      </c>
      <c r="E8" s="233">
        <f t="shared" si="0"/>
        <v>0</v>
      </c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5"/>
    </row>
    <row r="9" spans="1:46" ht="15" customHeight="1" outlineLevel="2" x14ac:dyDescent="0.2">
      <c r="A9" s="208" t="s">
        <v>264</v>
      </c>
      <c r="B9" s="216" t="s">
        <v>303</v>
      </c>
      <c r="C9" s="271" t="s">
        <v>289</v>
      </c>
      <c r="D9" s="161" t="s">
        <v>73</v>
      </c>
      <c r="E9" s="233">
        <f t="shared" si="0"/>
        <v>0</v>
      </c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5"/>
    </row>
    <row r="10" spans="1:46" s="7" customFormat="1" ht="15" customHeight="1" outlineLevel="2" x14ac:dyDescent="0.2">
      <c r="A10" s="221" t="s">
        <v>264</v>
      </c>
      <c r="B10" s="272" t="s">
        <v>264</v>
      </c>
      <c r="C10" s="230" t="s">
        <v>312</v>
      </c>
      <c r="D10" s="231" t="s">
        <v>73</v>
      </c>
      <c r="E10" s="234">
        <f t="shared" si="0"/>
        <v>0</v>
      </c>
      <c r="F10" s="232">
        <f t="shared" ref="F10:AN10" si="1">SUBTOTAL(4,F4:F9)</f>
        <v>0</v>
      </c>
      <c r="G10" s="232">
        <f t="shared" si="1"/>
        <v>0</v>
      </c>
      <c r="H10" s="232">
        <f t="shared" si="1"/>
        <v>0</v>
      </c>
      <c r="I10" s="232">
        <f t="shared" si="1"/>
        <v>0</v>
      </c>
      <c r="J10" s="232">
        <f t="shared" si="1"/>
        <v>0</v>
      </c>
      <c r="K10" s="232">
        <f t="shared" si="1"/>
        <v>0</v>
      </c>
      <c r="L10" s="232">
        <f t="shared" si="1"/>
        <v>0</v>
      </c>
      <c r="M10" s="232">
        <f t="shared" si="1"/>
        <v>0</v>
      </c>
      <c r="N10" s="232">
        <f t="shared" si="1"/>
        <v>0</v>
      </c>
      <c r="O10" s="232">
        <f t="shared" si="1"/>
        <v>0</v>
      </c>
      <c r="P10" s="232">
        <f t="shared" si="1"/>
        <v>0</v>
      </c>
      <c r="Q10" s="232">
        <f t="shared" si="1"/>
        <v>0</v>
      </c>
      <c r="R10" s="232">
        <f t="shared" si="1"/>
        <v>0</v>
      </c>
      <c r="S10" s="232">
        <f t="shared" si="1"/>
        <v>0</v>
      </c>
      <c r="T10" s="232">
        <f t="shared" si="1"/>
        <v>0</v>
      </c>
      <c r="U10" s="232">
        <f t="shared" si="1"/>
        <v>0</v>
      </c>
      <c r="V10" s="232">
        <f t="shared" si="1"/>
        <v>0</v>
      </c>
      <c r="W10" s="232">
        <f t="shared" si="1"/>
        <v>0</v>
      </c>
      <c r="X10" s="232">
        <f t="shared" si="1"/>
        <v>0</v>
      </c>
      <c r="Y10" s="232">
        <f t="shared" si="1"/>
        <v>0</v>
      </c>
      <c r="Z10" s="232">
        <f t="shared" si="1"/>
        <v>0</v>
      </c>
      <c r="AA10" s="232">
        <f t="shared" si="1"/>
        <v>0</v>
      </c>
      <c r="AB10" s="232">
        <f t="shared" si="1"/>
        <v>0</v>
      </c>
      <c r="AC10" s="232">
        <f t="shared" si="1"/>
        <v>0</v>
      </c>
      <c r="AD10" s="232">
        <f t="shared" si="1"/>
        <v>0</v>
      </c>
      <c r="AE10" s="232">
        <f t="shared" si="1"/>
        <v>0</v>
      </c>
      <c r="AF10" s="232">
        <f t="shared" si="1"/>
        <v>0</v>
      </c>
      <c r="AG10" s="232">
        <f t="shared" si="1"/>
        <v>0</v>
      </c>
      <c r="AH10" s="232">
        <f t="shared" si="1"/>
        <v>0</v>
      </c>
      <c r="AI10" s="232">
        <f t="shared" si="1"/>
        <v>0</v>
      </c>
      <c r="AJ10" s="232">
        <f t="shared" si="1"/>
        <v>0</v>
      </c>
      <c r="AK10" s="232">
        <f t="shared" si="1"/>
        <v>0</v>
      </c>
      <c r="AL10" s="232">
        <f t="shared" si="1"/>
        <v>0</v>
      </c>
      <c r="AM10" s="232">
        <f t="shared" si="1"/>
        <v>0</v>
      </c>
      <c r="AN10" s="232">
        <f t="shared" si="1"/>
        <v>0</v>
      </c>
      <c r="AO10" s="223"/>
      <c r="AT10" s="224"/>
    </row>
    <row r="11" spans="1:46" ht="15" customHeight="1" outlineLevel="2" x14ac:dyDescent="0.2">
      <c r="A11" s="211" t="s">
        <v>271</v>
      </c>
      <c r="B11" s="211" t="s">
        <v>265</v>
      </c>
      <c r="C11" s="212" t="s">
        <v>413</v>
      </c>
      <c r="D11" s="213" t="s">
        <v>73</v>
      </c>
      <c r="E11" s="235">
        <f>SUM(F11:AN11)</f>
        <v>0</v>
      </c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5"/>
    </row>
    <row r="12" spans="1:46" ht="15" customHeight="1" outlineLevel="1" x14ac:dyDescent="0.2">
      <c r="A12" s="211" t="s">
        <v>271</v>
      </c>
      <c r="B12" s="211" t="s">
        <v>266</v>
      </c>
      <c r="C12" s="212" t="s">
        <v>411</v>
      </c>
      <c r="D12" s="213" t="s">
        <v>73</v>
      </c>
      <c r="E12" s="235">
        <f t="shared" ref="E12:E19" si="2">SUM(F12:AN12)</f>
        <v>0</v>
      </c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5"/>
    </row>
    <row r="13" spans="1:46" ht="15" customHeight="1" outlineLevel="2" x14ac:dyDescent="0.2">
      <c r="A13" s="211" t="s">
        <v>271</v>
      </c>
      <c r="B13" s="211" t="s">
        <v>267</v>
      </c>
      <c r="C13" s="212" t="s">
        <v>313</v>
      </c>
      <c r="D13" s="213" t="s">
        <v>73</v>
      </c>
      <c r="E13" s="235">
        <f t="shared" si="2"/>
        <v>0</v>
      </c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5"/>
    </row>
    <row r="14" spans="1:46" ht="15" customHeight="1" outlineLevel="2" x14ac:dyDescent="0.2">
      <c r="A14" s="211" t="s">
        <v>271</v>
      </c>
      <c r="B14" s="211" t="s">
        <v>268</v>
      </c>
      <c r="C14" s="212" t="s">
        <v>412</v>
      </c>
      <c r="D14" s="213" t="s">
        <v>73</v>
      </c>
      <c r="E14" s="235">
        <f t="shared" si="2"/>
        <v>0</v>
      </c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5"/>
    </row>
    <row r="15" spans="1:46" ht="15" customHeight="1" outlineLevel="2" x14ac:dyDescent="0.2">
      <c r="A15" s="211" t="s">
        <v>271</v>
      </c>
      <c r="B15" s="211" t="s">
        <v>269</v>
      </c>
      <c r="C15" s="212" t="s">
        <v>262</v>
      </c>
      <c r="D15" s="213" t="s">
        <v>73</v>
      </c>
      <c r="E15" s="235">
        <f t="shared" si="2"/>
        <v>0</v>
      </c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5"/>
    </row>
    <row r="16" spans="1:46" ht="15" customHeight="1" outlineLevel="2" x14ac:dyDescent="0.2">
      <c r="A16" s="211" t="s">
        <v>271</v>
      </c>
      <c r="B16" s="211" t="s">
        <v>270</v>
      </c>
      <c r="C16" s="212" t="s">
        <v>263</v>
      </c>
      <c r="D16" s="213" t="s">
        <v>73</v>
      </c>
      <c r="E16" s="235">
        <f t="shared" si="2"/>
        <v>0</v>
      </c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5"/>
    </row>
    <row r="17" spans="1:46" ht="15" customHeight="1" outlineLevel="2" x14ac:dyDescent="0.2">
      <c r="A17" s="211" t="s">
        <v>271</v>
      </c>
      <c r="B17" s="211" t="s">
        <v>292</v>
      </c>
      <c r="C17" s="212" t="s">
        <v>414</v>
      </c>
      <c r="D17" s="213" t="s">
        <v>73</v>
      </c>
      <c r="E17" s="235">
        <f t="shared" si="2"/>
        <v>0</v>
      </c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5"/>
      <c r="AL17" s="215"/>
      <c r="AM17" s="215"/>
      <c r="AN17" s="215"/>
      <c r="AO17" s="5"/>
    </row>
    <row r="18" spans="1:46" ht="15" customHeight="1" outlineLevel="2" x14ac:dyDescent="0.2">
      <c r="A18" s="211" t="s">
        <v>271</v>
      </c>
      <c r="B18" s="211" t="s">
        <v>306</v>
      </c>
      <c r="C18" s="212" t="s">
        <v>314</v>
      </c>
      <c r="D18" s="213" t="s">
        <v>73</v>
      </c>
      <c r="E18" s="235">
        <f t="shared" si="2"/>
        <v>0</v>
      </c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5"/>
    </row>
    <row r="19" spans="1:46" ht="15" customHeight="1" outlineLevel="2" x14ac:dyDescent="0.2">
      <c r="A19" s="211" t="s">
        <v>271</v>
      </c>
      <c r="B19" s="211" t="s">
        <v>403</v>
      </c>
      <c r="C19" s="317" t="s">
        <v>289</v>
      </c>
      <c r="D19" s="213" t="s">
        <v>73</v>
      </c>
      <c r="E19" s="235">
        <f t="shared" si="2"/>
        <v>0</v>
      </c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5"/>
    </row>
    <row r="20" spans="1:46" s="7" customFormat="1" ht="15" customHeight="1" outlineLevel="2" x14ac:dyDescent="0.2">
      <c r="A20" s="222" t="s">
        <v>271</v>
      </c>
      <c r="B20" s="225" t="s">
        <v>271</v>
      </c>
      <c r="C20" s="226" t="s">
        <v>302</v>
      </c>
      <c r="D20" s="227" t="s">
        <v>73</v>
      </c>
      <c r="E20" s="236">
        <f t="shared" ref="E20:E34" si="3">SUM(F20:AN20)</f>
        <v>0</v>
      </c>
      <c r="F20" s="229">
        <f>SUBTOTAL(4,F11:F19)</f>
        <v>0</v>
      </c>
      <c r="G20" s="229">
        <f t="shared" ref="G20:AN20" si="4">SUBTOTAL(4,G11:G19)</f>
        <v>0</v>
      </c>
      <c r="H20" s="229">
        <f t="shared" si="4"/>
        <v>0</v>
      </c>
      <c r="I20" s="229">
        <f t="shared" si="4"/>
        <v>0</v>
      </c>
      <c r="J20" s="229">
        <f t="shared" si="4"/>
        <v>0</v>
      </c>
      <c r="K20" s="229">
        <f t="shared" si="4"/>
        <v>0</v>
      </c>
      <c r="L20" s="229">
        <f t="shared" si="4"/>
        <v>0</v>
      </c>
      <c r="M20" s="229">
        <f t="shared" si="4"/>
        <v>0</v>
      </c>
      <c r="N20" s="229">
        <f t="shared" si="4"/>
        <v>0</v>
      </c>
      <c r="O20" s="229">
        <f t="shared" si="4"/>
        <v>0</v>
      </c>
      <c r="P20" s="229">
        <f t="shared" si="4"/>
        <v>0</v>
      </c>
      <c r="Q20" s="229">
        <f t="shared" si="4"/>
        <v>0</v>
      </c>
      <c r="R20" s="229">
        <f t="shared" si="4"/>
        <v>0</v>
      </c>
      <c r="S20" s="229">
        <f t="shared" si="4"/>
        <v>0</v>
      </c>
      <c r="T20" s="229">
        <f t="shared" si="4"/>
        <v>0</v>
      </c>
      <c r="U20" s="229">
        <f t="shared" si="4"/>
        <v>0</v>
      </c>
      <c r="V20" s="229">
        <f t="shared" si="4"/>
        <v>0</v>
      </c>
      <c r="W20" s="229">
        <f t="shared" si="4"/>
        <v>0</v>
      </c>
      <c r="X20" s="229">
        <f t="shared" si="4"/>
        <v>0</v>
      </c>
      <c r="Y20" s="229">
        <f t="shared" si="4"/>
        <v>0</v>
      </c>
      <c r="Z20" s="229">
        <f t="shared" si="4"/>
        <v>0</v>
      </c>
      <c r="AA20" s="229">
        <f t="shared" si="4"/>
        <v>0</v>
      </c>
      <c r="AB20" s="229">
        <f t="shared" si="4"/>
        <v>0</v>
      </c>
      <c r="AC20" s="229">
        <f t="shared" si="4"/>
        <v>0</v>
      </c>
      <c r="AD20" s="229">
        <f t="shared" si="4"/>
        <v>0</v>
      </c>
      <c r="AE20" s="229">
        <f t="shared" si="4"/>
        <v>0</v>
      </c>
      <c r="AF20" s="229">
        <f t="shared" si="4"/>
        <v>0</v>
      </c>
      <c r="AG20" s="229">
        <f t="shared" si="4"/>
        <v>0</v>
      </c>
      <c r="AH20" s="229">
        <f t="shared" si="4"/>
        <v>0</v>
      </c>
      <c r="AI20" s="229">
        <f t="shared" si="4"/>
        <v>0</v>
      </c>
      <c r="AJ20" s="229">
        <f t="shared" si="4"/>
        <v>0</v>
      </c>
      <c r="AK20" s="229">
        <f t="shared" si="4"/>
        <v>0</v>
      </c>
      <c r="AL20" s="229">
        <f t="shared" si="4"/>
        <v>0</v>
      </c>
      <c r="AM20" s="229">
        <f t="shared" si="4"/>
        <v>0</v>
      </c>
      <c r="AN20" s="229">
        <f t="shared" si="4"/>
        <v>0</v>
      </c>
      <c r="AO20" s="223"/>
      <c r="AT20" s="224"/>
    </row>
    <row r="21" spans="1:46" ht="15" customHeight="1" outlineLevel="2" x14ac:dyDescent="0.2">
      <c r="A21" s="273" t="s">
        <v>315</v>
      </c>
      <c r="B21" s="274" t="s">
        <v>316</v>
      </c>
      <c r="C21" s="275" t="s">
        <v>317</v>
      </c>
      <c r="D21" s="276" t="s">
        <v>73</v>
      </c>
      <c r="E21" s="277">
        <f t="shared" si="3"/>
        <v>0</v>
      </c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5"/>
    </row>
    <row r="22" spans="1:46" ht="15" customHeight="1" outlineLevel="2" x14ac:dyDescent="0.2">
      <c r="A22" s="273" t="s">
        <v>315</v>
      </c>
      <c r="B22" s="274" t="s">
        <v>318</v>
      </c>
      <c r="C22" s="275" t="s">
        <v>415</v>
      </c>
      <c r="D22" s="276" t="s">
        <v>73</v>
      </c>
      <c r="E22" s="277">
        <f t="shared" si="3"/>
        <v>0</v>
      </c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5"/>
    </row>
    <row r="23" spans="1:46" ht="15" customHeight="1" outlineLevel="2" x14ac:dyDescent="0.2">
      <c r="A23" s="273" t="s">
        <v>315</v>
      </c>
      <c r="B23" s="274" t="s">
        <v>320</v>
      </c>
      <c r="C23" s="275" t="s">
        <v>321</v>
      </c>
      <c r="D23" s="276" t="s">
        <v>73</v>
      </c>
      <c r="E23" s="277">
        <f t="shared" si="3"/>
        <v>0</v>
      </c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5"/>
    </row>
    <row r="24" spans="1:46" ht="15" customHeight="1" outlineLevel="2" x14ac:dyDescent="0.2">
      <c r="A24" s="273" t="s">
        <v>315</v>
      </c>
      <c r="B24" s="274" t="s">
        <v>387</v>
      </c>
      <c r="C24" s="275" t="s">
        <v>319</v>
      </c>
      <c r="D24" s="276" t="s">
        <v>73</v>
      </c>
      <c r="E24" s="277">
        <f t="shared" si="3"/>
        <v>0</v>
      </c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5"/>
    </row>
    <row r="25" spans="1:46" ht="15" customHeight="1" outlineLevel="2" x14ac:dyDescent="0.2">
      <c r="A25" s="273" t="s">
        <v>315</v>
      </c>
      <c r="B25" s="274" t="s">
        <v>388</v>
      </c>
      <c r="C25" s="275" t="s">
        <v>386</v>
      </c>
      <c r="D25" s="276" t="s">
        <v>73</v>
      </c>
      <c r="E25" s="277">
        <f t="shared" si="3"/>
        <v>0</v>
      </c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5"/>
    </row>
    <row r="26" spans="1:46" ht="15" customHeight="1" outlineLevel="2" x14ac:dyDescent="0.2">
      <c r="A26" s="273" t="s">
        <v>315</v>
      </c>
      <c r="B26" s="274" t="s">
        <v>389</v>
      </c>
      <c r="C26" s="275" t="s">
        <v>409</v>
      </c>
      <c r="D26" s="276" t="s">
        <v>73</v>
      </c>
      <c r="E26" s="277">
        <f t="shared" si="3"/>
        <v>0</v>
      </c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5"/>
    </row>
    <row r="27" spans="1:46" ht="15" customHeight="1" outlineLevel="2" x14ac:dyDescent="0.2">
      <c r="A27" s="273" t="s">
        <v>315</v>
      </c>
      <c r="B27" s="274" t="s">
        <v>322</v>
      </c>
      <c r="C27" s="275" t="s">
        <v>408</v>
      </c>
      <c r="D27" s="276" t="s">
        <v>73</v>
      </c>
      <c r="E27" s="277">
        <f t="shared" si="3"/>
        <v>0</v>
      </c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5"/>
    </row>
    <row r="28" spans="1:46" ht="15" customHeight="1" outlineLevel="2" x14ac:dyDescent="0.2">
      <c r="A28" s="273" t="s">
        <v>315</v>
      </c>
      <c r="B28" s="274" t="s">
        <v>390</v>
      </c>
      <c r="C28" s="275" t="s">
        <v>324</v>
      </c>
      <c r="D28" s="276" t="s">
        <v>73</v>
      </c>
      <c r="E28" s="277">
        <f t="shared" si="3"/>
        <v>0</v>
      </c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5"/>
    </row>
    <row r="29" spans="1:46" ht="15" customHeight="1" outlineLevel="2" x14ac:dyDescent="0.2">
      <c r="A29" s="273" t="s">
        <v>315</v>
      </c>
      <c r="B29" s="274" t="s">
        <v>407</v>
      </c>
      <c r="C29" s="275" t="s">
        <v>323</v>
      </c>
      <c r="D29" s="276" t="s">
        <v>73</v>
      </c>
      <c r="E29" s="277">
        <f t="shared" si="3"/>
        <v>0</v>
      </c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5"/>
    </row>
    <row r="30" spans="1:46" ht="15" customHeight="1" outlineLevel="2" x14ac:dyDescent="0.2">
      <c r="A30" s="273" t="s">
        <v>315</v>
      </c>
      <c r="B30" s="274" t="s">
        <v>418</v>
      </c>
      <c r="C30" s="275" t="s">
        <v>416</v>
      </c>
      <c r="D30" s="276" t="s">
        <v>73</v>
      </c>
      <c r="E30" s="277">
        <f t="shared" si="3"/>
        <v>0</v>
      </c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5"/>
    </row>
    <row r="31" spans="1:46" ht="15" customHeight="1" outlineLevel="2" x14ac:dyDescent="0.2">
      <c r="A31" s="273" t="s">
        <v>315</v>
      </c>
      <c r="B31" s="274" t="s">
        <v>419</v>
      </c>
      <c r="C31" s="275" t="s">
        <v>417</v>
      </c>
      <c r="D31" s="276" t="s">
        <v>73</v>
      </c>
      <c r="E31" s="277">
        <f t="shared" si="3"/>
        <v>0</v>
      </c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5"/>
    </row>
    <row r="32" spans="1:46" ht="15" customHeight="1" outlineLevel="2" x14ac:dyDescent="0.2">
      <c r="A32" s="273" t="s">
        <v>315</v>
      </c>
      <c r="B32" s="274" t="s">
        <v>420</v>
      </c>
      <c r="C32" s="275" t="s">
        <v>410</v>
      </c>
      <c r="D32" s="276" t="s">
        <v>73</v>
      </c>
      <c r="E32" s="277">
        <f t="shared" si="3"/>
        <v>0</v>
      </c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5"/>
    </row>
    <row r="33" spans="1:46" s="7" customFormat="1" ht="15" customHeight="1" outlineLevel="2" x14ac:dyDescent="0.2">
      <c r="A33" s="279" t="s">
        <v>315</v>
      </c>
      <c r="B33" s="280" t="s">
        <v>315</v>
      </c>
      <c r="C33" s="281" t="s">
        <v>304</v>
      </c>
      <c r="D33" s="282" t="s">
        <v>73</v>
      </c>
      <c r="E33" s="283">
        <f t="shared" si="3"/>
        <v>0</v>
      </c>
      <c r="F33" s="284">
        <f t="shared" ref="F33:AN33" si="5">SUBTOTAL(4,F21:F32)</f>
        <v>0</v>
      </c>
      <c r="G33" s="284">
        <f t="shared" si="5"/>
        <v>0</v>
      </c>
      <c r="H33" s="284">
        <f t="shared" si="5"/>
        <v>0</v>
      </c>
      <c r="I33" s="284">
        <f t="shared" si="5"/>
        <v>0</v>
      </c>
      <c r="J33" s="284">
        <f t="shared" si="5"/>
        <v>0</v>
      </c>
      <c r="K33" s="284">
        <f t="shared" si="5"/>
        <v>0</v>
      </c>
      <c r="L33" s="284">
        <f t="shared" si="5"/>
        <v>0</v>
      </c>
      <c r="M33" s="284">
        <f t="shared" si="5"/>
        <v>0</v>
      </c>
      <c r="N33" s="284">
        <f t="shared" si="5"/>
        <v>0</v>
      </c>
      <c r="O33" s="284">
        <f t="shared" si="5"/>
        <v>0</v>
      </c>
      <c r="P33" s="284">
        <f t="shared" si="5"/>
        <v>0</v>
      </c>
      <c r="Q33" s="284">
        <f t="shared" si="5"/>
        <v>0</v>
      </c>
      <c r="R33" s="284">
        <f t="shared" si="5"/>
        <v>0</v>
      </c>
      <c r="S33" s="284">
        <f t="shared" si="5"/>
        <v>0</v>
      </c>
      <c r="T33" s="284">
        <f t="shared" si="5"/>
        <v>0</v>
      </c>
      <c r="U33" s="284">
        <f t="shared" si="5"/>
        <v>0</v>
      </c>
      <c r="V33" s="284">
        <f t="shared" si="5"/>
        <v>0</v>
      </c>
      <c r="W33" s="284">
        <f t="shared" si="5"/>
        <v>0</v>
      </c>
      <c r="X33" s="284">
        <f t="shared" si="5"/>
        <v>0</v>
      </c>
      <c r="Y33" s="284">
        <f t="shared" si="5"/>
        <v>0</v>
      </c>
      <c r="Z33" s="284">
        <f t="shared" si="5"/>
        <v>0</v>
      </c>
      <c r="AA33" s="284">
        <f t="shared" si="5"/>
        <v>0</v>
      </c>
      <c r="AB33" s="284">
        <f t="shared" si="5"/>
        <v>0</v>
      </c>
      <c r="AC33" s="284">
        <f t="shared" si="5"/>
        <v>0</v>
      </c>
      <c r="AD33" s="284">
        <f t="shared" si="5"/>
        <v>0</v>
      </c>
      <c r="AE33" s="284">
        <f t="shared" si="5"/>
        <v>0</v>
      </c>
      <c r="AF33" s="284">
        <f t="shared" si="5"/>
        <v>0</v>
      </c>
      <c r="AG33" s="284">
        <f t="shared" si="5"/>
        <v>0</v>
      </c>
      <c r="AH33" s="284">
        <f t="shared" si="5"/>
        <v>0</v>
      </c>
      <c r="AI33" s="284">
        <f t="shared" si="5"/>
        <v>0</v>
      </c>
      <c r="AJ33" s="284">
        <f t="shared" si="5"/>
        <v>0</v>
      </c>
      <c r="AK33" s="284">
        <f t="shared" si="5"/>
        <v>0</v>
      </c>
      <c r="AL33" s="284">
        <f t="shared" si="5"/>
        <v>0</v>
      </c>
      <c r="AM33" s="284">
        <f t="shared" si="5"/>
        <v>0</v>
      </c>
      <c r="AN33" s="284">
        <f t="shared" si="5"/>
        <v>0</v>
      </c>
      <c r="AO33" s="223"/>
      <c r="AT33" s="224"/>
    </row>
    <row r="34" spans="1:46" s="7" customFormat="1" ht="15" customHeight="1" outlineLevel="2" x14ac:dyDescent="0.2">
      <c r="A34" s="300" t="s">
        <v>281</v>
      </c>
      <c r="B34" s="301" t="s">
        <v>281</v>
      </c>
      <c r="C34" s="302" t="s">
        <v>298</v>
      </c>
      <c r="D34" s="303" t="s">
        <v>73</v>
      </c>
      <c r="E34" s="304">
        <f t="shared" si="3"/>
        <v>0</v>
      </c>
      <c r="F34" s="305">
        <f t="shared" ref="F34:AN34" si="6">SUBTOTAL(4,F4:F33)</f>
        <v>0</v>
      </c>
      <c r="G34" s="305">
        <f t="shared" si="6"/>
        <v>0</v>
      </c>
      <c r="H34" s="305">
        <f t="shared" si="6"/>
        <v>0</v>
      </c>
      <c r="I34" s="305">
        <f t="shared" si="6"/>
        <v>0</v>
      </c>
      <c r="J34" s="305">
        <f t="shared" si="6"/>
        <v>0</v>
      </c>
      <c r="K34" s="305">
        <f t="shared" si="6"/>
        <v>0</v>
      </c>
      <c r="L34" s="305">
        <f t="shared" si="6"/>
        <v>0</v>
      </c>
      <c r="M34" s="305">
        <f t="shared" si="6"/>
        <v>0</v>
      </c>
      <c r="N34" s="305">
        <f t="shared" si="6"/>
        <v>0</v>
      </c>
      <c r="O34" s="305">
        <f t="shared" si="6"/>
        <v>0</v>
      </c>
      <c r="P34" s="305">
        <f t="shared" si="6"/>
        <v>0</v>
      </c>
      <c r="Q34" s="305">
        <f t="shared" si="6"/>
        <v>0</v>
      </c>
      <c r="R34" s="305">
        <f t="shared" si="6"/>
        <v>0</v>
      </c>
      <c r="S34" s="305">
        <f t="shared" si="6"/>
        <v>0</v>
      </c>
      <c r="T34" s="305">
        <f t="shared" si="6"/>
        <v>0</v>
      </c>
      <c r="U34" s="305">
        <f t="shared" si="6"/>
        <v>0</v>
      </c>
      <c r="V34" s="305">
        <f t="shared" si="6"/>
        <v>0</v>
      </c>
      <c r="W34" s="305">
        <f t="shared" si="6"/>
        <v>0</v>
      </c>
      <c r="X34" s="305">
        <f t="shared" si="6"/>
        <v>0</v>
      </c>
      <c r="Y34" s="305">
        <f t="shared" si="6"/>
        <v>0</v>
      </c>
      <c r="Z34" s="305">
        <f t="shared" si="6"/>
        <v>0</v>
      </c>
      <c r="AA34" s="305">
        <f t="shared" si="6"/>
        <v>0</v>
      </c>
      <c r="AB34" s="305">
        <f t="shared" si="6"/>
        <v>0</v>
      </c>
      <c r="AC34" s="305">
        <f t="shared" si="6"/>
        <v>0</v>
      </c>
      <c r="AD34" s="305">
        <f t="shared" si="6"/>
        <v>0</v>
      </c>
      <c r="AE34" s="305">
        <f t="shared" si="6"/>
        <v>0</v>
      </c>
      <c r="AF34" s="305">
        <f t="shared" si="6"/>
        <v>0</v>
      </c>
      <c r="AG34" s="305">
        <f t="shared" si="6"/>
        <v>0</v>
      </c>
      <c r="AH34" s="305">
        <f t="shared" si="6"/>
        <v>0</v>
      </c>
      <c r="AI34" s="305">
        <f t="shared" si="6"/>
        <v>0</v>
      </c>
      <c r="AJ34" s="305">
        <f t="shared" si="6"/>
        <v>0</v>
      </c>
      <c r="AK34" s="305">
        <f t="shared" si="6"/>
        <v>0</v>
      </c>
      <c r="AL34" s="305">
        <f t="shared" si="6"/>
        <v>0</v>
      </c>
      <c r="AM34" s="305">
        <f t="shared" si="6"/>
        <v>0</v>
      </c>
      <c r="AN34" s="305">
        <f t="shared" si="6"/>
        <v>0</v>
      </c>
      <c r="AO34" s="223"/>
      <c r="AT34" s="224"/>
    </row>
    <row r="35" spans="1:46" s="59" customFormat="1" ht="15" customHeight="1" outlineLevel="2" x14ac:dyDescent="0.2">
      <c r="A35" s="21" t="s">
        <v>279</v>
      </c>
      <c r="B35" s="22" t="s">
        <v>280</v>
      </c>
      <c r="C35" s="22" t="s">
        <v>194</v>
      </c>
      <c r="D35" s="21" t="s">
        <v>53</v>
      </c>
      <c r="E35" s="56" t="s">
        <v>54</v>
      </c>
      <c r="F35" s="56">
        <v>1</v>
      </c>
      <c r="G35" s="56">
        <v>2</v>
      </c>
      <c r="H35" s="56">
        <v>3</v>
      </c>
      <c r="I35" s="56">
        <v>4</v>
      </c>
      <c r="J35" s="56">
        <v>5</v>
      </c>
      <c r="K35" s="56">
        <v>6</v>
      </c>
      <c r="L35" s="56">
        <v>7</v>
      </c>
      <c r="M35" s="56">
        <v>8</v>
      </c>
      <c r="N35" s="56">
        <v>9</v>
      </c>
      <c r="O35" s="56">
        <v>10</v>
      </c>
      <c r="P35" s="56">
        <v>11</v>
      </c>
      <c r="Q35" s="56">
        <v>12</v>
      </c>
      <c r="R35" s="56">
        <v>13</v>
      </c>
      <c r="S35" s="56">
        <v>14</v>
      </c>
      <c r="T35" s="56">
        <v>15</v>
      </c>
      <c r="U35" s="56">
        <v>16</v>
      </c>
      <c r="V35" s="56">
        <v>17</v>
      </c>
      <c r="W35" s="56">
        <v>18</v>
      </c>
      <c r="X35" s="56">
        <v>19</v>
      </c>
      <c r="Y35" s="56">
        <v>20</v>
      </c>
      <c r="Z35" s="56">
        <v>21</v>
      </c>
      <c r="AA35" s="56">
        <v>22</v>
      </c>
      <c r="AB35" s="56">
        <v>23</v>
      </c>
      <c r="AC35" s="56">
        <v>24</v>
      </c>
      <c r="AD35" s="56">
        <v>25</v>
      </c>
      <c r="AE35" s="56">
        <v>26</v>
      </c>
      <c r="AF35" s="56">
        <v>27</v>
      </c>
      <c r="AG35" s="56">
        <v>28</v>
      </c>
      <c r="AH35" s="56">
        <v>29</v>
      </c>
      <c r="AI35" s="56">
        <v>30</v>
      </c>
      <c r="AJ35" s="56">
        <v>31</v>
      </c>
      <c r="AK35" s="56">
        <v>32</v>
      </c>
      <c r="AL35" s="56">
        <v>33</v>
      </c>
      <c r="AM35" s="56">
        <v>34</v>
      </c>
      <c r="AN35" s="56">
        <v>35</v>
      </c>
      <c r="AO35" s="55"/>
      <c r="AT35" s="306"/>
    </row>
    <row r="36" spans="1:46" ht="15" customHeight="1" outlineLevel="2" x14ac:dyDescent="0.2">
      <c r="A36" s="210">
        <v>1</v>
      </c>
      <c r="B36" s="210" t="s">
        <v>253</v>
      </c>
      <c r="C36" s="23" t="s">
        <v>276</v>
      </c>
      <c r="D36" s="27" t="s">
        <v>73</v>
      </c>
      <c r="E36" s="25">
        <f t="shared" ref="E36:E55" si="7">SUM(F36:AN36)</f>
        <v>0</v>
      </c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7"/>
      <c r="AT36" s="6"/>
    </row>
    <row r="37" spans="1:46" ht="15" customHeight="1" outlineLevel="2" x14ac:dyDescent="0.2">
      <c r="A37" s="210">
        <v>1</v>
      </c>
      <c r="B37" s="210" t="s">
        <v>10</v>
      </c>
      <c r="C37" s="23" t="s">
        <v>282</v>
      </c>
      <c r="D37" s="27" t="s">
        <v>73</v>
      </c>
      <c r="E37" s="25">
        <f t="shared" si="7"/>
        <v>0</v>
      </c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7"/>
      <c r="AT37" s="6"/>
    </row>
    <row r="38" spans="1:46" ht="15" customHeight="1" outlineLevel="2" x14ac:dyDescent="0.2">
      <c r="A38" s="210">
        <v>1</v>
      </c>
      <c r="B38" s="210" t="s">
        <v>74</v>
      </c>
      <c r="C38" s="23" t="s">
        <v>277</v>
      </c>
      <c r="D38" s="24" t="s">
        <v>73</v>
      </c>
      <c r="E38" s="25">
        <f t="shared" si="7"/>
        <v>0</v>
      </c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7"/>
      <c r="AT38" s="6"/>
    </row>
    <row r="39" spans="1:46" ht="15" customHeight="1" outlineLevel="2" x14ac:dyDescent="0.2">
      <c r="A39" s="210">
        <v>1</v>
      </c>
      <c r="B39" s="210" t="s">
        <v>169</v>
      </c>
      <c r="C39" s="23" t="s">
        <v>294</v>
      </c>
      <c r="D39" s="24" t="s">
        <v>73</v>
      </c>
      <c r="E39" s="25">
        <f t="shared" si="7"/>
        <v>0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7"/>
      <c r="AT39" s="6"/>
    </row>
    <row r="40" spans="1:46" ht="15" customHeight="1" outlineLevel="1" x14ac:dyDescent="0.2">
      <c r="A40" s="210">
        <v>1</v>
      </c>
      <c r="B40" s="210" t="s">
        <v>220</v>
      </c>
      <c r="C40" s="23" t="s">
        <v>293</v>
      </c>
      <c r="D40" s="24" t="s">
        <v>73</v>
      </c>
      <c r="E40" s="25">
        <f t="shared" si="7"/>
        <v>0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7"/>
      <c r="AT40" s="6"/>
    </row>
    <row r="41" spans="1:46" ht="15" customHeight="1" outlineLevel="2" x14ac:dyDescent="0.2">
      <c r="A41" s="210">
        <v>1</v>
      </c>
      <c r="B41" s="210" t="s">
        <v>219</v>
      </c>
      <c r="C41" s="23" t="s">
        <v>226</v>
      </c>
      <c r="D41" s="24" t="s">
        <v>73</v>
      </c>
      <c r="E41" s="25">
        <f t="shared" si="7"/>
        <v>0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7"/>
      <c r="AT41" s="6"/>
    </row>
    <row r="42" spans="1:46" ht="15" customHeight="1" outlineLevel="2" x14ac:dyDescent="0.2">
      <c r="A42" s="210">
        <v>1</v>
      </c>
      <c r="B42" s="210" t="s">
        <v>221</v>
      </c>
      <c r="C42" s="23" t="s">
        <v>295</v>
      </c>
      <c r="D42" s="24" t="s">
        <v>73</v>
      </c>
      <c r="E42" s="25">
        <f t="shared" si="7"/>
        <v>0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7"/>
      <c r="AT42" s="6"/>
    </row>
    <row r="43" spans="1:46" ht="15" customHeight="1" outlineLevel="2" x14ac:dyDescent="0.2">
      <c r="A43" s="210">
        <v>1</v>
      </c>
      <c r="B43" s="210" t="s">
        <v>116</v>
      </c>
      <c r="C43" s="23" t="s">
        <v>283</v>
      </c>
      <c r="D43" s="24" t="s">
        <v>73</v>
      </c>
      <c r="E43" s="25">
        <f t="shared" si="7"/>
        <v>0</v>
      </c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7"/>
      <c r="AT43" s="6"/>
    </row>
    <row r="44" spans="1:46" ht="15" customHeight="1" outlineLevel="2" x14ac:dyDescent="0.2">
      <c r="A44" s="210">
        <v>1</v>
      </c>
      <c r="B44" s="210" t="s">
        <v>117</v>
      </c>
      <c r="C44" s="23" t="s">
        <v>168</v>
      </c>
      <c r="D44" s="24" t="s">
        <v>73</v>
      </c>
      <c r="E44" s="25">
        <f t="shared" si="7"/>
        <v>0</v>
      </c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7"/>
      <c r="AT44" s="6"/>
    </row>
    <row r="45" spans="1:46" ht="15" customHeight="1" outlineLevel="2" x14ac:dyDescent="0.2">
      <c r="A45" s="210">
        <v>1</v>
      </c>
      <c r="B45" s="210" t="s">
        <v>166</v>
      </c>
      <c r="C45" s="23" t="s">
        <v>183</v>
      </c>
      <c r="D45" s="24" t="s">
        <v>73</v>
      </c>
      <c r="E45" s="25">
        <f t="shared" si="7"/>
        <v>0</v>
      </c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7"/>
      <c r="AT45" s="6"/>
    </row>
    <row r="46" spans="1:46" ht="15" customHeight="1" outlineLevel="2" x14ac:dyDescent="0.2">
      <c r="A46" s="210">
        <v>1</v>
      </c>
      <c r="B46" s="210" t="s">
        <v>11</v>
      </c>
      <c r="C46" s="23" t="s">
        <v>254</v>
      </c>
      <c r="D46" s="27" t="s">
        <v>73</v>
      </c>
      <c r="E46" s="25">
        <f t="shared" si="7"/>
        <v>0</v>
      </c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7"/>
      <c r="AT46" s="6"/>
    </row>
    <row r="47" spans="1:46" ht="15" customHeight="1" outlineLevel="2" x14ac:dyDescent="0.2">
      <c r="A47" s="210">
        <v>1</v>
      </c>
      <c r="B47" s="210" t="s">
        <v>12</v>
      </c>
      <c r="C47" s="23" t="s">
        <v>391</v>
      </c>
      <c r="D47" s="27" t="s">
        <v>73</v>
      </c>
      <c r="E47" s="25">
        <f t="shared" si="7"/>
        <v>0</v>
      </c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7"/>
      <c r="AT47" s="6"/>
    </row>
    <row r="48" spans="1:46" ht="15" customHeight="1" outlineLevel="2" x14ac:dyDescent="0.2">
      <c r="A48" s="210">
        <v>1</v>
      </c>
      <c r="B48" s="210" t="s">
        <v>55</v>
      </c>
      <c r="C48" s="23" t="s">
        <v>56</v>
      </c>
      <c r="D48" s="27" t="s">
        <v>59</v>
      </c>
      <c r="E48" s="25">
        <f t="shared" si="7"/>
        <v>0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8"/>
      <c r="AT48" s="6"/>
    </row>
    <row r="49" spans="1:46" ht="15" customHeight="1" outlineLevel="2" x14ac:dyDescent="0.2">
      <c r="A49" s="210">
        <v>1</v>
      </c>
      <c r="B49" s="210" t="s">
        <v>170</v>
      </c>
      <c r="C49" s="23" t="s">
        <v>285</v>
      </c>
      <c r="D49" s="27" t="s">
        <v>59</v>
      </c>
      <c r="E49" s="25">
        <f t="shared" si="7"/>
        <v>0</v>
      </c>
      <c r="F49" s="159"/>
      <c r="G49" s="159"/>
      <c r="H49" s="159"/>
      <c r="I49" s="159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8"/>
      <c r="AT49" s="6"/>
    </row>
    <row r="50" spans="1:46" ht="15" customHeight="1" outlineLevel="2" x14ac:dyDescent="0.2">
      <c r="A50" s="210">
        <v>1</v>
      </c>
      <c r="B50" s="210" t="s">
        <v>105</v>
      </c>
      <c r="C50" s="23" t="s">
        <v>286</v>
      </c>
      <c r="D50" s="27" t="s">
        <v>59</v>
      </c>
      <c r="E50" s="25">
        <f t="shared" si="7"/>
        <v>0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8"/>
      <c r="AT50" s="6"/>
    </row>
    <row r="51" spans="1:46" ht="15" customHeight="1" outlineLevel="2" x14ac:dyDescent="0.2">
      <c r="A51" s="210">
        <v>1</v>
      </c>
      <c r="B51" s="210" t="s">
        <v>284</v>
      </c>
      <c r="C51" s="23" t="s">
        <v>118</v>
      </c>
      <c r="D51" s="27" t="s">
        <v>72</v>
      </c>
      <c r="E51" s="25">
        <f t="shared" si="7"/>
        <v>0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8"/>
      <c r="AT51" s="6"/>
    </row>
    <row r="52" spans="1:46" ht="15" customHeight="1" outlineLevel="2" x14ac:dyDescent="0.2">
      <c r="A52" s="210">
        <v>1</v>
      </c>
      <c r="B52" s="210" t="s">
        <v>227</v>
      </c>
      <c r="C52" s="23" t="s">
        <v>223</v>
      </c>
      <c r="D52" s="27" t="s">
        <v>72</v>
      </c>
      <c r="E52" s="25">
        <f t="shared" si="7"/>
        <v>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8"/>
      <c r="AT52" s="6"/>
    </row>
    <row r="53" spans="1:46" ht="15" customHeight="1" outlineLevel="2" x14ac:dyDescent="0.2">
      <c r="A53" s="210">
        <v>1</v>
      </c>
      <c r="B53" s="210" t="s">
        <v>228</v>
      </c>
      <c r="C53" s="23" t="s">
        <v>287</v>
      </c>
      <c r="D53" s="27" t="s">
        <v>72</v>
      </c>
      <c r="E53" s="25">
        <f t="shared" si="7"/>
        <v>0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8"/>
    </row>
    <row r="54" spans="1:46" ht="15" customHeight="1" outlineLevel="2" x14ac:dyDescent="0.2">
      <c r="A54" s="210">
        <v>1</v>
      </c>
      <c r="B54" s="210" t="s">
        <v>290</v>
      </c>
      <c r="C54" s="23" t="s">
        <v>288</v>
      </c>
      <c r="D54" s="27" t="s">
        <v>72</v>
      </c>
      <c r="E54" s="25">
        <f t="shared" si="7"/>
        <v>0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8"/>
    </row>
    <row r="55" spans="1:46" ht="15" customHeight="1" outlineLevel="2" x14ac:dyDescent="0.2">
      <c r="A55" s="210">
        <v>1</v>
      </c>
      <c r="B55" s="210" t="s">
        <v>291</v>
      </c>
      <c r="C55" s="23" t="s">
        <v>289</v>
      </c>
      <c r="D55" s="27" t="s">
        <v>72</v>
      </c>
      <c r="E55" s="25">
        <f t="shared" si="7"/>
        <v>0</v>
      </c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8"/>
    </row>
    <row r="56" spans="1:46" s="7" customFormat="1" ht="15" customHeight="1" outlineLevel="1" x14ac:dyDescent="0.2">
      <c r="A56" s="237" t="s">
        <v>264</v>
      </c>
      <c r="B56" s="238"/>
      <c r="C56" s="285" t="s">
        <v>325</v>
      </c>
      <c r="D56" s="237"/>
      <c r="E56" s="244"/>
      <c r="F56" s="286">
        <f t="shared" ref="F56:AN56" si="8">SUBTOTAL(5,F36:F55)</f>
        <v>0</v>
      </c>
      <c r="G56" s="286">
        <f t="shared" si="8"/>
        <v>0</v>
      </c>
      <c r="H56" s="286">
        <f t="shared" si="8"/>
        <v>0</v>
      </c>
      <c r="I56" s="286">
        <f t="shared" si="8"/>
        <v>0</v>
      </c>
      <c r="J56" s="255">
        <f t="shared" si="8"/>
        <v>0</v>
      </c>
      <c r="K56" s="255">
        <f t="shared" si="8"/>
        <v>0</v>
      </c>
      <c r="L56" s="255">
        <f t="shared" si="8"/>
        <v>0</v>
      </c>
      <c r="M56" s="255">
        <f t="shared" si="8"/>
        <v>0</v>
      </c>
      <c r="N56" s="255">
        <f t="shared" si="8"/>
        <v>0</v>
      </c>
      <c r="O56" s="255">
        <f t="shared" si="8"/>
        <v>0</v>
      </c>
      <c r="P56" s="255">
        <f t="shared" si="8"/>
        <v>0</v>
      </c>
      <c r="Q56" s="255">
        <f t="shared" si="8"/>
        <v>0</v>
      </c>
      <c r="R56" s="255">
        <f t="shared" si="8"/>
        <v>0</v>
      </c>
      <c r="S56" s="255">
        <f t="shared" si="8"/>
        <v>0</v>
      </c>
      <c r="T56" s="255">
        <f t="shared" si="8"/>
        <v>0</v>
      </c>
      <c r="U56" s="255">
        <f t="shared" si="8"/>
        <v>0</v>
      </c>
      <c r="V56" s="255">
        <f t="shared" si="8"/>
        <v>0</v>
      </c>
      <c r="W56" s="255">
        <f t="shared" si="8"/>
        <v>0</v>
      </c>
      <c r="X56" s="255">
        <f t="shared" si="8"/>
        <v>0</v>
      </c>
      <c r="Y56" s="255">
        <f t="shared" si="8"/>
        <v>0</v>
      </c>
      <c r="Z56" s="255">
        <f t="shared" si="8"/>
        <v>0</v>
      </c>
      <c r="AA56" s="255">
        <f t="shared" si="8"/>
        <v>0</v>
      </c>
      <c r="AB56" s="255">
        <f t="shared" si="8"/>
        <v>0</v>
      </c>
      <c r="AC56" s="255">
        <f t="shared" si="8"/>
        <v>0</v>
      </c>
      <c r="AD56" s="255">
        <f t="shared" si="8"/>
        <v>0</v>
      </c>
      <c r="AE56" s="255">
        <f t="shared" si="8"/>
        <v>0</v>
      </c>
      <c r="AF56" s="255">
        <f t="shared" si="8"/>
        <v>0</v>
      </c>
      <c r="AG56" s="255">
        <f t="shared" si="8"/>
        <v>0</v>
      </c>
      <c r="AH56" s="255">
        <f t="shared" si="8"/>
        <v>0</v>
      </c>
      <c r="AI56" s="255">
        <f t="shared" si="8"/>
        <v>0</v>
      </c>
      <c r="AJ56" s="255">
        <f t="shared" si="8"/>
        <v>0</v>
      </c>
      <c r="AK56" s="255">
        <f t="shared" si="8"/>
        <v>0</v>
      </c>
      <c r="AL56" s="255">
        <f t="shared" si="8"/>
        <v>0</v>
      </c>
      <c r="AM56" s="255">
        <f t="shared" si="8"/>
        <v>0</v>
      </c>
      <c r="AN56" s="255">
        <f t="shared" si="8"/>
        <v>0</v>
      </c>
      <c r="AO56" s="9"/>
      <c r="AT56" s="224"/>
    </row>
    <row r="57" spans="1:46" ht="15" customHeight="1" outlineLevel="2" x14ac:dyDescent="0.2">
      <c r="A57" s="239">
        <v>2</v>
      </c>
      <c r="B57" s="239" t="s">
        <v>253</v>
      </c>
      <c r="C57" s="212" t="s">
        <v>276</v>
      </c>
      <c r="D57" s="240" t="s">
        <v>73</v>
      </c>
      <c r="E57" s="214">
        <f t="shared" ref="E57:E76" si="9">SUM(F57:AN57)</f>
        <v>0</v>
      </c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41"/>
      <c r="V57" s="241"/>
      <c r="W57" s="241"/>
      <c r="X57" s="241"/>
      <c r="Y57" s="241"/>
      <c r="Z57" s="241"/>
      <c r="AA57" s="241"/>
      <c r="AB57" s="241"/>
      <c r="AC57" s="241"/>
      <c r="AD57" s="241"/>
      <c r="AE57" s="241"/>
      <c r="AF57" s="241"/>
      <c r="AG57" s="241"/>
      <c r="AH57" s="241"/>
      <c r="AI57" s="241"/>
      <c r="AJ57" s="241"/>
      <c r="AK57" s="241"/>
      <c r="AL57" s="241"/>
      <c r="AM57" s="241"/>
      <c r="AN57" s="241"/>
      <c r="AO57" s="17"/>
    </row>
    <row r="58" spans="1:46" ht="15" customHeight="1" outlineLevel="2" x14ac:dyDescent="0.2">
      <c r="A58" s="239">
        <v>2</v>
      </c>
      <c r="B58" s="239" t="s">
        <v>10</v>
      </c>
      <c r="C58" s="212" t="s">
        <v>282</v>
      </c>
      <c r="D58" s="240" t="s">
        <v>73</v>
      </c>
      <c r="E58" s="214">
        <f t="shared" si="9"/>
        <v>0</v>
      </c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1"/>
      <c r="AI58" s="241"/>
      <c r="AJ58" s="241"/>
      <c r="AK58" s="241"/>
      <c r="AL58" s="241"/>
      <c r="AM58" s="241"/>
      <c r="AN58" s="241"/>
      <c r="AO58" s="17"/>
    </row>
    <row r="59" spans="1:46" ht="15" customHeight="1" outlineLevel="2" x14ac:dyDescent="0.2">
      <c r="A59" s="239">
        <v>2</v>
      </c>
      <c r="B59" s="239" t="s">
        <v>74</v>
      </c>
      <c r="C59" s="212" t="s">
        <v>277</v>
      </c>
      <c r="D59" s="242" t="s">
        <v>73</v>
      </c>
      <c r="E59" s="214">
        <f t="shared" si="9"/>
        <v>0</v>
      </c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241"/>
      <c r="U59" s="241"/>
      <c r="V59" s="241"/>
      <c r="W59" s="241"/>
      <c r="X59" s="241"/>
      <c r="Y59" s="241"/>
      <c r="Z59" s="241"/>
      <c r="AA59" s="241"/>
      <c r="AB59" s="241"/>
      <c r="AC59" s="241"/>
      <c r="AD59" s="241"/>
      <c r="AE59" s="241"/>
      <c r="AF59" s="241"/>
      <c r="AG59" s="241"/>
      <c r="AH59" s="241"/>
      <c r="AI59" s="241"/>
      <c r="AJ59" s="241"/>
      <c r="AK59" s="241"/>
      <c r="AL59" s="241"/>
      <c r="AM59" s="241"/>
      <c r="AN59" s="241"/>
      <c r="AO59" s="17"/>
    </row>
    <row r="60" spans="1:46" ht="15" customHeight="1" outlineLevel="2" x14ac:dyDescent="0.2">
      <c r="A60" s="239">
        <v>2</v>
      </c>
      <c r="B60" s="239" t="s">
        <v>169</v>
      </c>
      <c r="C60" s="212" t="s">
        <v>294</v>
      </c>
      <c r="D60" s="242" t="s">
        <v>73</v>
      </c>
      <c r="E60" s="214">
        <f t="shared" si="9"/>
        <v>0</v>
      </c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  <c r="AG60" s="241"/>
      <c r="AH60" s="241"/>
      <c r="AI60" s="241"/>
      <c r="AJ60" s="241"/>
      <c r="AK60" s="241"/>
      <c r="AL60" s="241"/>
      <c r="AM60" s="241"/>
      <c r="AN60" s="241"/>
      <c r="AO60" s="17"/>
    </row>
    <row r="61" spans="1:46" ht="15" customHeight="1" outlineLevel="2" x14ac:dyDescent="0.2">
      <c r="A61" s="239">
        <v>2</v>
      </c>
      <c r="B61" s="239" t="s">
        <v>220</v>
      </c>
      <c r="C61" s="212" t="s">
        <v>293</v>
      </c>
      <c r="D61" s="242" t="s">
        <v>73</v>
      </c>
      <c r="E61" s="214">
        <f t="shared" si="9"/>
        <v>0</v>
      </c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  <c r="T61" s="241"/>
      <c r="U61" s="241"/>
      <c r="V61" s="241"/>
      <c r="W61" s="241"/>
      <c r="X61" s="241"/>
      <c r="Y61" s="241"/>
      <c r="Z61" s="241"/>
      <c r="AA61" s="241"/>
      <c r="AB61" s="241"/>
      <c r="AC61" s="241"/>
      <c r="AD61" s="241"/>
      <c r="AE61" s="241"/>
      <c r="AF61" s="241"/>
      <c r="AG61" s="241"/>
      <c r="AH61" s="241"/>
      <c r="AI61" s="241"/>
      <c r="AJ61" s="241"/>
      <c r="AK61" s="241"/>
      <c r="AL61" s="241"/>
      <c r="AM61" s="241"/>
      <c r="AN61" s="241"/>
      <c r="AO61" s="17"/>
    </row>
    <row r="62" spans="1:46" ht="15" customHeight="1" outlineLevel="2" x14ac:dyDescent="0.2">
      <c r="A62" s="239">
        <v>2</v>
      </c>
      <c r="B62" s="239" t="s">
        <v>219</v>
      </c>
      <c r="C62" s="212" t="s">
        <v>226</v>
      </c>
      <c r="D62" s="242" t="s">
        <v>73</v>
      </c>
      <c r="E62" s="214">
        <f t="shared" si="9"/>
        <v>0</v>
      </c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  <c r="W62" s="241"/>
      <c r="X62" s="241"/>
      <c r="Y62" s="241"/>
      <c r="Z62" s="241"/>
      <c r="AA62" s="241"/>
      <c r="AB62" s="241"/>
      <c r="AC62" s="241"/>
      <c r="AD62" s="241"/>
      <c r="AE62" s="241"/>
      <c r="AF62" s="241"/>
      <c r="AG62" s="241"/>
      <c r="AH62" s="241"/>
      <c r="AI62" s="241"/>
      <c r="AJ62" s="241"/>
      <c r="AK62" s="241"/>
      <c r="AL62" s="241"/>
      <c r="AM62" s="241"/>
      <c r="AN62" s="241"/>
      <c r="AO62" s="17"/>
    </row>
    <row r="63" spans="1:46" ht="15" customHeight="1" outlineLevel="2" x14ac:dyDescent="0.2">
      <c r="A63" s="239">
        <v>2</v>
      </c>
      <c r="B63" s="239" t="s">
        <v>221</v>
      </c>
      <c r="C63" s="212" t="s">
        <v>295</v>
      </c>
      <c r="D63" s="242" t="s">
        <v>73</v>
      </c>
      <c r="E63" s="214">
        <f t="shared" si="9"/>
        <v>0</v>
      </c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1"/>
      <c r="Z63" s="241"/>
      <c r="AA63" s="241"/>
      <c r="AB63" s="241"/>
      <c r="AC63" s="241"/>
      <c r="AD63" s="241"/>
      <c r="AE63" s="241"/>
      <c r="AF63" s="241"/>
      <c r="AG63" s="241"/>
      <c r="AH63" s="241"/>
      <c r="AI63" s="241"/>
      <c r="AJ63" s="241"/>
      <c r="AK63" s="241"/>
      <c r="AL63" s="241"/>
      <c r="AM63" s="241"/>
      <c r="AN63" s="241"/>
      <c r="AO63" s="17"/>
    </row>
    <row r="64" spans="1:46" ht="15" customHeight="1" outlineLevel="2" x14ac:dyDescent="0.2">
      <c r="A64" s="239">
        <v>2</v>
      </c>
      <c r="B64" s="239" t="s">
        <v>116</v>
      </c>
      <c r="C64" s="212" t="s">
        <v>283</v>
      </c>
      <c r="D64" s="242" t="s">
        <v>73</v>
      </c>
      <c r="E64" s="214">
        <f t="shared" si="9"/>
        <v>0</v>
      </c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1"/>
      <c r="AE64" s="241"/>
      <c r="AF64" s="241"/>
      <c r="AG64" s="241"/>
      <c r="AH64" s="241"/>
      <c r="AI64" s="241"/>
      <c r="AJ64" s="241"/>
      <c r="AK64" s="241"/>
      <c r="AL64" s="241"/>
      <c r="AM64" s="241"/>
      <c r="AN64" s="241"/>
      <c r="AO64" s="17"/>
    </row>
    <row r="65" spans="1:46" ht="15" customHeight="1" outlineLevel="2" x14ac:dyDescent="0.2">
      <c r="A65" s="239">
        <v>2</v>
      </c>
      <c r="B65" s="239" t="s">
        <v>117</v>
      </c>
      <c r="C65" s="212" t="s">
        <v>168</v>
      </c>
      <c r="D65" s="242" t="s">
        <v>73</v>
      </c>
      <c r="E65" s="214">
        <f t="shared" si="9"/>
        <v>0</v>
      </c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1"/>
      <c r="AE65" s="241"/>
      <c r="AF65" s="241"/>
      <c r="AG65" s="241"/>
      <c r="AH65" s="241"/>
      <c r="AI65" s="241"/>
      <c r="AJ65" s="241"/>
      <c r="AK65" s="241"/>
      <c r="AL65" s="241"/>
      <c r="AM65" s="241"/>
      <c r="AN65" s="241"/>
      <c r="AO65" s="17"/>
    </row>
    <row r="66" spans="1:46" ht="15" customHeight="1" outlineLevel="2" x14ac:dyDescent="0.2">
      <c r="A66" s="239">
        <v>2</v>
      </c>
      <c r="B66" s="239" t="s">
        <v>166</v>
      </c>
      <c r="C66" s="212" t="s">
        <v>183</v>
      </c>
      <c r="D66" s="242" t="s">
        <v>73</v>
      </c>
      <c r="E66" s="214">
        <f t="shared" si="9"/>
        <v>0</v>
      </c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1"/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  <c r="AE66" s="241"/>
      <c r="AF66" s="241"/>
      <c r="AG66" s="241"/>
      <c r="AH66" s="241"/>
      <c r="AI66" s="241"/>
      <c r="AJ66" s="241"/>
      <c r="AK66" s="241"/>
      <c r="AL66" s="241"/>
      <c r="AM66" s="241"/>
      <c r="AN66" s="241"/>
      <c r="AO66" s="17"/>
    </row>
    <row r="67" spans="1:46" ht="15" customHeight="1" outlineLevel="2" x14ac:dyDescent="0.2">
      <c r="A67" s="239">
        <v>2</v>
      </c>
      <c r="B67" s="239" t="s">
        <v>11</v>
      </c>
      <c r="C67" s="212" t="s">
        <v>254</v>
      </c>
      <c r="D67" s="240" t="s">
        <v>73</v>
      </c>
      <c r="E67" s="214">
        <f t="shared" si="9"/>
        <v>0</v>
      </c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1"/>
      <c r="AI67" s="241"/>
      <c r="AJ67" s="241"/>
      <c r="AK67" s="241"/>
      <c r="AL67" s="241"/>
      <c r="AM67" s="241"/>
      <c r="AN67" s="241"/>
      <c r="AO67" s="17"/>
    </row>
    <row r="68" spans="1:46" ht="15" customHeight="1" outlineLevel="2" x14ac:dyDescent="0.2">
      <c r="A68" s="239">
        <v>2</v>
      </c>
      <c r="B68" s="239" t="s">
        <v>12</v>
      </c>
      <c r="C68" s="212" t="s">
        <v>391</v>
      </c>
      <c r="D68" s="240" t="s">
        <v>73</v>
      </c>
      <c r="E68" s="214">
        <f t="shared" si="9"/>
        <v>0</v>
      </c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  <c r="AE68" s="241"/>
      <c r="AF68" s="241"/>
      <c r="AG68" s="241"/>
      <c r="AH68" s="241"/>
      <c r="AI68" s="241"/>
      <c r="AJ68" s="241"/>
      <c r="AK68" s="241"/>
      <c r="AL68" s="241"/>
      <c r="AM68" s="241"/>
      <c r="AN68" s="241"/>
      <c r="AO68" s="17"/>
    </row>
    <row r="69" spans="1:46" ht="15" customHeight="1" outlineLevel="2" x14ac:dyDescent="0.2">
      <c r="A69" s="239">
        <v>2</v>
      </c>
      <c r="B69" s="239" t="s">
        <v>55</v>
      </c>
      <c r="C69" s="212" t="s">
        <v>56</v>
      </c>
      <c r="D69" s="240" t="s">
        <v>59</v>
      </c>
      <c r="E69" s="214">
        <f t="shared" si="9"/>
        <v>0</v>
      </c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241"/>
      <c r="AL69" s="241"/>
      <c r="AM69" s="241"/>
      <c r="AN69" s="241"/>
      <c r="AO69" s="8"/>
    </row>
    <row r="70" spans="1:46" ht="12.75" customHeight="1" x14ac:dyDescent="0.2">
      <c r="A70" s="239">
        <v>2</v>
      </c>
      <c r="B70" s="239" t="s">
        <v>170</v>
      </c>
      <c r="C70" s="212" t="s">
        <v>285</v>
      </c>
      <c r="D70" s="240" t="s">
        <v>59</v>
      </c>
      <c r="E70" s="214">
        <f t="shared" si="9"/>
        <v>0</v>
      </c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241"/>
      <c r="AL70" s="241"/>
      <c r="AM70" s="241"/>
      <c r="AN70" s="241"/>
      <c r="AO70" s="8"/>
    </row>
    <row r="71" spans="1:46" ht="12.75" customHeight="1" x14ac:dyDescent="0.2">
      <c r="A71" s="239">
        <v>2</v>
      </c>
      <c r="B71" s="239" t="s">
        <v>105</v>
      </c>
      <c r="C71" s="212" t="s">
        <v>286</v>
      </c>
      <c r="D71" s="240" t="s">
        <v>59</v>
      </c>
      <c r="E71" s="214">
        <f t="shared" si="9"/>
        <v>0</v>
      </c>
      <c r="F71" s="241"/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  <c r="AG71" s="241"/>
      <c r="AH71" s="241"/>
      <c r="AI71" s="241"/>
      <c r="AJ71" s="241"/>
      <c r="AK71" s="241"/>
      <c r="AL71" s="241"/>
      <c r="AM71" s="241"/>
      <c r="AN71" s="241"/>
      <c r="AO71" s="8"/>
    </row>
    <row r="72" spans="1:46" ht="12.75" customHeight="1" x14ac:dyDescent="0.2">
      <c r="A72" s="239">
        <v>2</v>
      </c>
      <c r="B72" s="239" t="s">
        <v>284</v>
      </c>
      <c r="C72" s="212" t="s">
        <v>118</v>
      </c>
      <c r="D72" s="240" t="s">
        <v>72</v>
      </c>
      <c r="E72" s="214">
        <f t="shared" si="9"/>
        <v>0</v>
      </c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  <c r="AE72" s="241"/>
      <c r="AF72" s="241"/>
      <c r="AG72" s="241"/>
      <c r="AH72" s="241"/>
      <c r="AI72" s="241"/>
      <c r="AJ72" s="241"/>
      <c r="AK72" s="241"/>
      <c r="AL72" s="241"/>
      <c r="AM72" s="241"/>
      <c r="AN72" s="241"/>
      <c r="AO72" s="8"/>
    </row>
    <row r="73" spans="1:46" ht="12.75" customHeight="1" x14ac:dyDescent="0.2">
      <c r="A73" s="239">
        <v>2</v>
      </c>
      <c r="B73" s="239" t="s">
        <v>227</v>
      </c>
      <c r="C73" s="212" t="s">
        <v>223</v>
      </c>
      <c r="D73" s="240" t="s">
        <v>72</v>
      </c>
      <c r="E73" s="214">
        <f t="shared" si="9"/>
        <v>0</v>
      </c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1"/>
      <c r="AL73" s="241"/>
      <c r="AM73" s="241"/>
      <c r="AN73" s="241"/>
      <c r="AO73" s="8"/>
    </row>
    <row r="74" spans="1:46" ht="12.75" customHeight="1" x14ac:dyDescent="0.2">
      <c r="A74" s="239">
        <v>2</v>
      </c>
      <c r="B74" s="239" t="s">
        <v>228</v>
      </c>
      <c r="C74" s="212" t="s">
        <v>287</v>
      </c>
      <c r="D74" s="240" t="s">
        <v>72</v>
      </c>
      <c r="E74" s="214">
        <f t="shared" si="9"/>
        <v>0</v>
      </c>
      <c r="F74" s="241"/>
      <c r="G74" s="241"/>
      <c r="H74" s="241"/>
      <c r="I74" s="241"/>
      <c r="J74" s="241"/>
      <c r="K74" s="241"/>
      <c r="L74" s="241"/>
      <c r="M74" s="241"/>
      <c r="N74" s="241"/>
      <c r="O74" s="241"/>
      <c r="P74" s="241"/>
      <c r="Q74" s="241"/>
      <c r="R74" s="241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  <c r="AE74" s="241"/>
      <c r="AF74" s="241"/>
      <c r="AG74" s="241"/>
      <c r="AH74" s="241"/>
      <c r="AI74" s="241"/>
      <c r="AJ74" s="241"/>
      <c r="AK74" s="241"/>
      <c r="AL74" s="241"/>
      <c r="AM74" s="241"/>
      <c r="AN74" s="241"/>
      <c r="AO74" s="8"/>
    </row>
    <row r="75" spans="1:46" ht="12.75" customHeight="1" x14ac:dyDescent="0.2">
      <c r="A75" s="239">
        <v>2</v>
      </c>
      <c r="B75" s="239" t="s">
        <v>290</v>
      </c>
      <c r="C75" s="212" t="s">
        <v>288</v>
      </c>
      <c r="D75" s="240" t="s">
        <v>72</v>
      </c>
      <c r="E75" s="214">
        <f t="shared" si="9"/>
        <v>0</v>
      </c>
      <c r="F75" s="241"/>
      <c r="G75" s="241"/>
      <c r="H75" s="241"/>
      <c r="I75" s="241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  <c r="AO75" s="8"/>
    </row>
    <row r="76" spans="1:46" ht="12.75" customHeight="1" x14ac:dyDescent="0.2">
      <c r="A76" s="239">
        <v>2</v>
      </c>
      <c r="B76" s="239" t="s">
        <v>291</v>
      </c>
      <c r="C76" s="212" t="s">
        <v>289</v>
      </c>
      <c r="D76" s="240" t="s">
        <v>72</v>
      </c>
      <c r="E76" s="214">
        <f t="shared" si="9"/>
        <v>0</v>
      </c>
      <c r="F76" s="241"/>
      <c r="G76" s="241"/>
      <c r="H76" s="241"/>
      <c r="I76" s="241"/>
      <c r="J76" s="241"/>
      <c r="K76" s="241"/>
      <c r="L76" s="241"/>
      <c r="M76" s="241"/>
      <c r="N76" s="241"/>
      <c r="O76" s="241"/>
      <c r="P76" s="241"/>
      <c r="Q76" s="241"/>
      <c r="R76" s="241"/>
      <c r="S76" s="241"/>
      <c r="T76" s="241"/>
      <c r="U76" s="241"/>
      <c r="V76" s="241"/>
      <c r="W76" s="241"/>
      <c r="X76" s="241"/>
      <c r="Y76" s="241"/>
      <c r="Z76" s="241"/>
      <c r="AA76" s="241"/>
      <c r="AB76" s="241"/>
      <c r="AC76" s="241"/>
      <c r="AD76" s="241"/>
      <c r="AE76" s="241"/>
      <c r="AF76" s="241"/>
      <c r="AG76" s="241"/>
      <c r="AH76" s="241"/>
      <c r="AI76" s="241"/>
      <c r="AJ76" s="241"/>
      <c r="AK76" s="241"/>
      <c r="AL76" s="241"/>
      <c r="AM76" s="241"/>
      <c r="AN76" s="241"/>
      <c r="AO76" s="8"/>
    </row>
    <row r="77" spans="1:46" s="7" customFormat="1" ht="12.75" customHeight="1" x14ac:dyDescent="0.2">
      <c r="A77" s="243">
        <v>2</v>
      </c>
      <c r="B77" s="243"/>
      <c r="C77" s="287" t="s">
        <v>302</v>
      </c>
      <c r="D77" s="245"/>
      <c r="E77" s="228"/>
      <c r="F77" s="246">
        <f t="shared" ref="F77:AN77" si="10">SUBTOTAL(5,F57:F76)</f>
        <v>0</v>
      </c>
      <c r="G77" s="246">
        <f t="shared" si="10"/>
        <v>0</v>
      </c>
      <c r="H77" s="246">
        <f t="shared" si="10"/>
        <v>0</v>
      </c>
      <c r="I77" s="246">
        <f t="shared" si="10"/>
        <v>0</v>
      </c>
      <c r="J77" s="246">
        <f t="shared" si="10"/>
        <v>0</v>
      </c>
      <c r="K77" s="246">
        <f t="shared" si="10"/>
        <v>0</v>
      </c>
      <c r="L77" s="246">
        <f>SUBTOTAL(5,L57:L76)</f>
        <v>0</v>
      </c>
      <c r="M77" s="246">
        <f>SUBTOTAL(5,M57:M76)</f>
        <v>0</v>
      </c>
      <c r="N77" s="246">
        <f t="shared" si="10"/>
        <v>0</v>
      </c>
      <c r="O77" s="246">
        <f t="shared" si="10"/>
        <v>0</v>
      </c>
      <c r="P77" s="246">
        <f t="shared" si="10"/>
        <v>0</v>
      </c>
      <c r="Q77" s="246">
        <f t="shared" si="10"/>
        <v>0</v>
      </c>
      <c r="R77" s="246">
        <f t="shared" si="10"/>
        <v>0</v>
      </c>
      <c r="S77" s="246">
        <f t="shared" si="10"/>
        <v>0</v>
      </c>
      <c r="T77" s="246">
        <f t="shared" si="10"/>
        <v>0</v>
      </c>
      <c r="U77" s="246">
        <f t="shared" si="10"/>
        <v>0</v>
      </c>
      <c r="V77" s="246">
        <f t="shared" si="10"/>
        <v>0</v>
      </c>
      <c r="W77" s="246">
        <f t="shared" si="10"/>
        <v>0</v>
      </c>
      <c r="X77" s="246">
        <f t="shared" si="10"/>
        <v>0</v>
      </c>
      <c r="Y77" s="246">
        <f t="shared" si="10"/>
        <v>0</v>
      </c>
      <c r="Z77" s="246">
        <f t="shared" si="10"/>
        <v>0</v>
      </c>
      <c r="AA77" s="246">
        <f t="shared" si="10"/>
        <v>0</v>
      </c>
      <c r="AB77" s="246">
        <f t="shared" si="10"/>
        <v>0</v>
      </c>
      <c r="AC77" s="246">
        <f t="shared" si="10"/>
        <v>0</v>
      </c>
      <c r="AD77" s="246">
        <f t="shared" si="10"/>
        <v>0</v>
      </c>
      <c r="AE77" s="246">
        <f t="shared" si="10"/>
        <v>0</v>
      </c>
      <c r="AF77" s="246">
        <f t="shared" si="10"/>
        <v>0</v>
      </c>
      <c r="AG77" s="246">
        <f t="shared" si="10"/>
        <v>0</v>
      </c>
      <c r="AH77" s="246">
        <f t="shared" si="10"/>
        <v>0</v>
      </c>
      <c r="AI77" s="246">
        <f t="shared" si="10"/>
        <v>0</v>
      </c>
      <c r="AJ77" s="246">
        <f t="shared" si="10"/>
        <v>0</v>
      </c>
      <c r="AK77" s="246">
        <f t="shared" si="10"/>
        <v>0</v>
      </c>
      <c r="AL77" s="246">
        <f t="shared" si="10"/>
        <v>0</v>
      </c>
      <c r="AM77" s="246">
        <f t="shared" si="10"/>
        <v>0</v>
      </c>
      <c r="AN77" s="246">
        <f t="shared" si="10"/>
        <v>0</v>
      </c>
      <c r="AO77" s="9"/>
      <c r="AT77" s="224"/>
    </row>
    <row r="78" spans="1:46" ht="12.75" customHeight="1" x14ac:dyDescent="0.2">
      <c r="A78" s="288">
        <v>3</v>
      </c>
      <c r="B78" s="288" t="s">
        <v>253</v>
      </c>
      <c r="C78" s="289" t="s">
        <v>276</v>
      </c>
      <c r="D78" s="290" t="s">
        <v>73</v>
      </c>
      <c r="E78" s="291">
        <f t="shared" ref="E78:E98" si="11">SUM(F78:AN78)</f>
        <v>0</v>
      </c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  <c r="AA78" s="292"/>
      <c r="AB78" s="292"/>
      <c r="AC78" s="292"/>
      <c r="AD78" s="292"/>
      <c r="AE78" s="292"/>
      <c r="AF78" s="292"/>
      <c r="AG78" s="292"/>
      <c r="AH78" s="292"/>
      <c r="AI78" s="292"/>
      <c r="AJ78" s="292"/>
      <c r="AK78" s="292"/>
      <c r="AL78" s="292"/>
      <c r="AM78" s="292"/>
      <c r="AN78" s="292"/>
      <c r="AO78" s="17"/>
    </row>
    <row r="79" spans="1:46" ht="12.75" customHeight="1" x14ac:dyDescent="0.2">
      <c r="A79" s="288">
        <v>3</v>
      </c>
      <c r="B79" s="288" t="s">
        <v>10</v>
      </c>
      <c r="C79" s="289" t="s">
        <v>282</v>
      </c>
      <c r="D79" s="290" t="s">
        <v>73</v>
      </c>
      <c r="E79" s="291">
        <f t="shared" si="11"/>
        <v>0</v>
      </c>
      <c r="F79" s="292"/>
      <c r="G79" s="292"/>
      <c r="H79" s="292"/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  <c r="AA79" s="292"/>
      <c r="AB79" s="292"/>
      <c r="AC79" s="292"/>
      <c r="AD79" s="292"/>
      <c r="AE79" s="292"/>
      <c r="AF79" s="292"/>
      <c r="AG79" s="292"/>
      <c r="AH79" s="292"/>
      <c r="AI79" s="292"/>
      <c r="AJ79" s="292"/>
      <c r="AK79" s="292"/>
      <c r="AL79" s="292"/>
      <c r="AM79" s="292"/>
      <c r="AN79" s="292"/>
      <c r="AO79" s="17"/>
    </row>
    <row r="80" spans="1:46" ht="12.75" customHeight="1" x14ac:dyDescent="0.2">
      <c r="A80" s="288">
        <v>3</v>
      </c>
      <c r="B80" s="288" t="s">
        <v>74</v>
      </c>
      <c r="C80" s="289" t="s">
        <v>277</v>
      </c>
      <c r="D80" s="293" t="s">
        <v>73</v>
      </c>
      <c r="E80" s="291">
        <f t="shared" si="11"/>
        <v>0</v>
      </c>
      <c r="F80" s="292"/>
      <c r="G80" s="292"/>
      <c r="H80" s="292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  <c r="AA80" s="292"/>
      <c r="AB80" s="292"/>
      <c r="AC80" s="292"/>
      <c r="AD80" s="292"/>
      <c r="AE80" s="292"/>
      <c r="AF80" s="292"/>
      <c r="AG80" s="292"/>
      <c r="AH80" s="292"/>
      <c r="AI80" s="292"/>
      <c r="AJ80" s="292"/>
      <c r="AK80" s="292"/>
      <c r="AL80" s="292"/>
      <c r="AM80" s="292"/>
      <c r="AN80" s="292"/>
      <c r="AO80" s="17"/>
    </row>
    <row r="81" spans="1:41" ht="12.75" customHeight="1" x14ac:dyDescent="0.2">
      <c r="A81" s="288">
        <v>3</v>
      </c>
      <c r="B81" s="288" t="s">
        <v>169</v>
      </c>
      <c r="C81" s="289" t="s">
        <v>294</v>
      </c>
      <c r="D81" s="293" t="s">
        <v>73</v>
      </c>
      <c r="E81" s="291">
        <f t="shared" si="11"/>
        <v>0</v>
      </c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2"/>
      <c r="AE81" s="292"/>
      <c r="AF81" s="292"/>
      <c r="AG81" s="292"/>
      <c r="AH81" s="292"/>
      <c r="AI81" s="292"/>
      <c r="AJ81" s="292"/>
      <c r="AK81" s="292"/>
      <c r="AL81" s="292"/>
      <c r="AM81" s="292"/>
      <c r="AN81" s="292"/>
      <c r="AO81" s="17"/>
    </row>
    <row r="82" spans="1:41" ht="12.75" customHeight="1" x14ac:dyDescent="0.2">
      <c r="A82" s="288">
        <v>3</v>
      </c>
      <c r="B82" s="288" t="s">
        <v>220</v>
      </c>
      <c r="C82" s="289" t="s">
        <v>293</v>
      </c>
      <c r="D82" s="293" t="s">
        <v>73</v>
      </c>
      <c r="E82" s="291">
        <f t="shared" si="11"/>
        <v>0</v>
      </c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2"/>
      <c r="AI82" s="292"/>
      <c r="AJ82" s="292"/>
      <c r="AK82" s="292"/>
      <c r="AL82" s="292"/>
      <c r="AM82" s="292"/>
      <c r="AN82" s="292"/>
      <c r="AO82" s="17"/>
    </row>
    <row r="83" spans="1:41" ht="12.75" customHeight="1" x14ac:dyDescent="0.2">
      <c r="A83" s="288">
        <v>3</v>
      </c>
      <c r="B83" s="288" t="s">
        <v>219</v>
      </c>
      <c r="C83" s="289" t="s">
        <v>226</v>
      </c>
      <c r="D83" s="293" t="s">
        <v>73</v>
      </c>
      <c r="E83" s="291">
        <f t="shared" si="11"/>
        <v>0</v>
      </c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292"/>
      <c r="AF83" s="292"/>
      <c r="AG83" s="292"/>
      <c r="AH83" s="292"/>
      <c r="AI83" s="292"/>
      <c r="AJ83" s="292"/>
      <c r="AK83" s="292"/>
      <c r="AL83" s="292"/>
      <c r="AM83" s="292"/>
      <c r="AN83" s="292"/>
      <c r="AO83" s="17"/>
    </row>
    <row r="84" spans="1:41" ht="12.75" customHeight="1" x14ac:dyDescent="0.2">
      <c r="A84" s="288">
        <v>3</v>
      </c>
      <c r="B84" s="288" t="s">
        <v>221</v>
      </c>
      <c r="C84" s="289" t="s">
        <v>295</v>
      </c>
      <c r="D84" s="293" t="s">
        <v>73</v>
      </c>
      <c r="E84" s="291">
        <f t="shared" si="11"/>
        <v>0</v>
      </c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2"/>
      <c r="AE84" s="292"/>
      <c r="AF84" s="292"/>
      <c r="AG84" s="292"/>
      <c r="AH84" s="292"/>
      <c r="AI84" s="292"/>
      <c r="AJ84" s="292"/>
      <c r="AK84" s="292"/>
      <c r="AL84" s="292"/>
      <c r="AM84" s="292"/>
      <c r="AN84" s="292"/>
      <c r="AO84" s="17"/>
    </row>
    <row r="85" spans="1:41" ht="12.75" customHeight="1" x14ac:dyDescent="0.2">
      <c r="A85" s="288">
        <v>3</v>
      </c>
      <c r="B85" s="288" t="s">
        <v>116</v>
      </c>
      <c r="C85" s="289" t="s">
        <v>283</v>
      </c>
      <c r="D85" s="293" t="s">
        <v>73</v>
      </c>
      <c r="E85" s="291">
        <f t="shared" si="11"/>
        <v>0</v>
      </c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  <c r="AA85" s="292"/>
      <c r="AB85" s="292"/>
      <c r="AC85" s="292"/>
      <c r="AD85" s="292"/>
      <c r="AE85" s="292"/>
      <c r="AF85" s="292"/>
      <c r="AG85" s="292"/>
      <c r="AH85" s="292"/>
      <c r="AI85" s="292"/>
      <c r="AJ85" s="292"/>
      <c r="AK85" s="292"/>
      <c r="AL85" s="292"/>
      <c r="AM85" s="292"/>
      <c r="AN85" s="292"/>
      <c r="AO85" s="17"/>
    </row>
    <row r="86" spans="1:41" ht="12.75" customHeight="1" x14ac:dyDescent="0.2">
      <c r="A86" s="288">
        <v>3</v>
      </c>
      <c r="B86" s="288" t="s">
        <v>117</v>
      </c>
      <c r="C86" s="289" t="s">
        <v>168</v>
      </c>
      <c r="D86" s="293" t="s">
        <v>73</v>
      </c>
      <c r="E86" s="291">
        <f t="shared" si="11"/>
        <v>0</v>
      </c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2"/>
      <c r="AI86" s="292"/>
      <c r="AJ86" s="292"/>
      <c r="AK86" s="292"/>
      <c r="AL86" s="292"/>
      <c r="AM86" s="292"/>
      <c r="AN86" s="292"/>
      <c r="AO86" s="17"/>
    </row>
    <row r="87" spans="1:41" ht="12.75" customHeight="1" x14ac:dyDescent="0.2">
      <c r="A87" s="288">
        <v>3</v>
      </c>
      <c r="B87" s="288" t="s">
        <v>166</v>
      </c>
      <c r="C87" s="289" t="s">
        <v>183</v>
      </c>
      <c r="D87" s="293" t="s">
        <v>73</v>
      </c>
      <c r="E87" s="291">
        <f t="shared" si="11"/>
        <v>0</v>
      </c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17"/>
    </row>
    <row r="88" spans="1:41" ht="12.75" customHeight="1" x14ac:dyDescent="0.2">
      <c r="A88" s="288">
        <v>3</v>
      </c>
      <c r="B88" s="288" t="s">
        <v>11</v>
      </c>
      <c r="C88" s="289" t="s">
        <v>254</v>
      </c>
      <c r="D88" s="290" t="s">
        <v>73</v>
      </c>
      <c r="E88" s="291">
        <f t="shared" si="11"/>
        <v>0</v>
      </c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  <c r="AA88" s="292"/>
      <c r="AB88" s="292"/>
      <c r="AC88" s="292"/>
      <c r="AD88" s="292"/>
      <c r="AE88" s="292"/>
      <c r="AF88" s="292"/>
      <c r="AG88" s="292"/>
      <c r="AH88" s="292"/>
      <c r="AI88" s="292"/>
      <c r="AJ88" s="292"/>
      <c r="AK88" s="292"/>
      <c r="AL88" s="292"/>
      <c r="AM88" s="292"/>
      <c r="AN88" s="292"/>
      <c r="AO88" s="17"/>
    </row>
    <row r="89" spans="1:41" ht="12.75" customHeight="1" x14ac:dyDescent="0.2">
      <c r="A89" s="288">
        <v>3</v>
      </c>
      <c r="B89" s="288" t="s">
        <v>55</v>
      </c>
      <c r="C89" s="289" t="s">
        <v>56</v>
      </c>
      <c r="D89" s="290" t="s">
        <v>59</v>
      </c>
      <c r="E89" s="291">
        <f t="shared" si="11"/>
        <v>0</v>
      </c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  <c r="AA89" s="292"/>
      <c r="AB89" s="292"/>
      <c r="AC89" s="292"/>
      <c r="AD89" s="292"/>
      <c r="AE89" s="292"/>
      <c r="AF89" s="292"/>
      <c r="AG89" s="292"/>
      <c r="AH89" s="292"/>
      <c r="AI89" s="292"/>
      <c r="AJ89" s="292"/>
      <c r="AK89" s="292"/>
      <c r="AL89" s="292"/>
      <c r="AM89" s="292"/>
      <c r="AN89" s="292"/>
      <c r="AO89" s="8"/>
    </row>
    <row r="90" spans="1:41" ht="12.75" customHeight="1" x14ac:dyDescent="0.2">
      <c r="A90" s="288">
        <v>3</v>
      </c>
      <c r="B90" s="288" t="s">
        <v>170</v>
      </c>
      <c r="C90" s="289" t="s">
        <v>285</v>
      </c>
      <c r="D90" s="290" t="s">
        <v>59</v>
      </c>
      <c r="E90" s="291">
        <f t="shared" si="11"/>
        <v>0</v>
      </c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  <c r="AA90" s="292"/>
      <c r="AB90" s="292"/>
      <c r="AC90" s="292"/>
      <c r="AD90" s="292"/>
      <c r="AE90" s="292"/>
      <c r="AF90" s="292"/>
      <c r="AG90" s="292"/>
      <c r="AH90" s="292"/>
      <c r="AI90" s="292"/>
      <c r="AJ90" s="292"/>
      <c r="AK90" s="292"/>
      <c r="AL90" s="292"/>
      <c r="AM90" s="292"/>
      <c r="AN90" s="292"/>
      <c r="AO90" s="8"/>
    </row>
    <row r="91" spans="1:41" ht="12.75" customHeight="1" x14ac:dyDescent="0.2">
      <c r="A91" s="288">
        <v>3</v>
      </c>
      <c r="B91" s="288" t="s">
        <v>105</v>
      </c>
      <c r="C91" s="289" t="s">
        <v>286</v>
      </c>
      <c r="D91" s="290" t="s">
        <v>59</v>
      </c>
      <c r="E91" s="291">
        <f t="shared" si="11"/>
        <v>0</v>
      </c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  <c r="AA91" s="292"/>
      <c r="AB91" s="292"/>
      <c r="AC91" s="292"/>
      <c r="AD91" s="292"/>
      <c r="AE91" s="292"/>
      <c r="AF91" s="292"/>
      <c r="AG91" s="292"/>
      <c r="AH91" s="292"/>
      <c r="AI91" s="292"/>
      <c r="AJ91" s="292"/>
      <c r="AK91" s="292"/>
      <c r="AL91" s="292"/>
      <c r="AM91" s="292"/>
      <c r="AN91" s="292"/>
      <c r="AO91" s="8"/>
    </row>
    <row r="92" spans="1:41" ht="12.75" customHeight="1" x14ac:dyDescent="0.2">
      <c r="A92" s="288">
        <v>3</v>
      </c>
      <c r="B92" s="288" t="s">
        <v>284</v>
      </c>
      <c r="C92" s="289" t="s">
        <v>118</v>
      </c>
      <c r="D92" s="290" t="s">
        <v>72</v>
      </c>
      <c r="E92" s="291">
        <f t="shared" si="11"/>
        <v>0</v>
      </c>
      <c r="F92" s="292"/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2"/>
      <c r="Z92" s="292"/>
      <c r="AA92" s="292"/>
      <c r="AB92" s="292"/>
      <c r="AC92" s="292"/>
      <c r="AD92" s="292"/>
      <c r="AE92" s="292"/>
      <c r="AF92" s="292"/>
      <c r="AG92" s="292"/>
      <c r="AH92" s="292"/>
      <c r="AI92" s="292"/>
      <c r="AJ92" s="292"/>
      <c r="AK92" s="292"/>
      <c r="AL92" s="292"/>
      <c r="AM92" s="292"/>
      <c r="AN92" s="292"/>
      <c r="AO92" s="8"/>
    </row>
    <row r="93" spans="1:41" ht="12.75" customHeight="1" x14ac:dyDescent="0.2">
      <c r="A93" s="288">
        <v>3</v>
      </c>
      <c r="B93" s="288" t="s">
        <v>227</v>
      </c>
      <c r="C93" s="289" t="s">
        <v>223</v>
      </c>
      <c r="D93" s="290" t="s">
        <v>72</v>
      </c>
      <c r="E93" s="291">
        <f t="shared" si="11"/>
        <v>0</v>
      </c>
      <c r="F93" s="292"/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  <c r="AA93" s="292"/>
      <c r="AB93" s="292"/>
      <c r="AC93" s="292"/>
      <c r="AD93" s="292"/>
      <c r="AE93" s="292"/>
      <c r="AF93" s="292"/>
      <c r="AG93" s="292"/>
      <c r="AH93" s="292"/>
      <c r="AI93" s="292"/>
      <c r="AJ93" s="292"/>
      <c r="AK93" s="292"/>
      <c r="AL93" s="292"/>
      <c r="AM93" s="292"/>
      <c r="AN93" s="292"/>
      <c r="AO93" s="8"/>
    </row>
    <row r="94" spans="1:41" ht="12.75" customHeight="1" x14ac:dyDescent="0.2">
      <c r="A94" s="288">
        <v>3</v>
      </c>
      <c r="B94" s="288" t="s">
        <v>228</v>
      </c>
      <c r="C94" s="289" t="s">
        <v>287</v>
      </c>
      <c r="D94" s="290" t="s">
        <v>72</v>
      </c>
      <c r="E94" s="291">
        <f t="shared" si="11"/>
        <v>0</v>
      </c>
      <c r="F94" s="292"/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2"/>
      <c r="Z94" s="292"/>
      <c r="AA94" s="292"/>
      <c r="AB94" s="292"/>
      <c r="AC94" s="292"/>
      <c r="AD94" s="292"/>
      <c r="AE94" s="292"/>
      <c r="AF94" s="292"/>
      <c r="AG94" s="292"/>
      <c r="AH94" s="292"/>
      <c r="AI94" s="292"/>
      <c r="AJ94" s="292"/>
      <c r="AK94" s="292"/>
      <c r="AL94" s="292"/>
      <c r="AM94" s="292"/>
      <c r="AN94" s="292"/>
      <c r="AO94" s="8"/>
    </row>
    <row r="95" spans="1:41" ht="12.75" customHeight="1" x14ac:dyDescent="0.2">
      <c r="A95" s="288">
        <v>3</v>
      </c>
      <c r="B95" s="288" t="s">
        <v>290</v>
      </c>
      <c r="C95" s="289" t="s">
        <v>288</v>
      </c>
      <c r="D95" s="290" t="s">
        <v>72</v>
      </c>
      <c r="E95" s="291">
        <f t="shared" si="11"/>
        <v>0</v>
      </c>
      <c r="F95" s="292"/>
      <c r="G95" s="292"/>
      <c r="H95" s="292"/>
      <c r="I95" s="292"/>
      <c r="J95" s="292"/>
      <c r="K95" s="292"/>
      <c r="L95" s="292"/>
      <c r="M95" s="292"/>
      <c r="N95" s="292"/>
      <c r="O95" s="292"/>
      <c r="P95" s="292"/>
      <c r="Q95" s="292"/>
      <c r="R95" s="292"/>
      <c r="S95" s="292"/>
      <c r="T95" s="292"/>
      <c r="U95" s="292"/>
      <c r="V95" s="292"/>
      <c r="W95" s="292"/>
      <c r="X95" s="292"/>
      <c r="Y95" s="292"/>
      <c r="Z95" s="292"/>
      <c r="AA95" s="292"/>
      <c r="AB95" s="292"/>
      <c r="AC95" s="292"/>
      <c r="AD95" s="292"/>
      <c r="AE95" s="292"/>
      <c r="AF95" s="292"/>
      <c r="AG95" s="292"/>
      <c r="AH95" s="292"/>
      <c r="AI95" s="292"/>
      <c r="AJ95" s="292"/>
      <c r="AK95" s="292"/>
      <c r="AL95" s="292"/>
      <c r="AM95" s="292"/>
      <c r="AN95" s="292"/>
      <c r="AO95" s="8"/>
    </row>
    <row r="96" spans="1:41" ht="12.75" customHeight="1" x14ac:dyDescent="0.2">
      <c r="A96" s="288">
        <v>3</v>
      </c>
      <c r="B96" s="288" t="s">
        <v>291</v>
      </c>
      <c r="C96" s="289" t="s">
        <v>289</v>
      </c>
      <c r="D96" s="290" t="s">
        <v>72</v>
      </c>
      <c r="E96" s="291">
        <f t="shared" si="11"/>
        <v>0</v>
      </c>
      <c r="F96" s="292"/>
      <c r="G96" s="292"/>
      <c r="H96" s="292"/>
      <c r="I96" s="292"/>
      <c r="J96" s="292"/>
      <c r="K96" s="292"/>
      <c r="L96" s="292"/>
      <c r="M96" s="292"/>
      <c r="N96" s="292"/>
      <c r="O96" s="292"/>
      <c r="P96" s="292"/>
      <c r="Q96" s="292"/>
      <c r="R96" s="292"/>
      <c r="S96" s="292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8"/>
    </row>
    <row r="97" spans="1:16383" ht="12.75" customHeight="1" x14ac:dyDescent="0.2">
      <c r="A97" s="288">
        <v>3</v>
      </c>
      <c r="B97" s="288" t="s">
        <v>184</v>
      </c>
      <c r="C97" s="289" t="s">
        <v>185</v>
      </c>
      <c r="D97" s="290" t="s">
        <v>72</v>
      </c>
      <c r="E97" s="291">
        <f t="shared" si="11"/>
        <v>0</v>
      </c>
      <c r="F97" s="292"/>
      <c r="G97" s="292"/>
      <c r="H97" s="292"/>
      <c r="I97" s="292"/>
      <c r="J97" s="292"/>
      <c r="K97" s="292"/>
      <c r="L97" s="292"/>
      <c r="M97" s="292"/>
      <c r="N97" s="292"/>
      <c r="O97" s="292"/>
      <c r="P97" s="292"/>
      <c r="Q97" s="292"/>
      <c r="R97" s="292"/>
      <c r="S97" s="292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8"/>
    </row>
    <row r="98" spans="1:16383" ht="12.75" customHeight="1" x14ac:dyDescent="0.2">
      <c r="A98" s="288">
        <v>3</v>
      </c>
      <c r="B98" s="288" t="s">
        <v>187</v>
      </c>
      <c r="C98" s="289" t="s">
        <v>188</v>
      </c>
      <c r="D98" s="290" t="s">
        <v>72</v>
      </c>
      <c r="E98" s="291">
        <f t="shared" si="11"/>
        <v>0</v>
      </c>
      <c r="F98" s="292"/>
      <c r="G98" s="292"/>
      <c r="H98" s="292"/>
      <c r="I98" s="292"/>
      <c r="J98" s="292"/>
      <c r="K98" s="292"/>
      <c r="L98" s="292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  <c r="Y98" s="292"/>
      <c r="Z98" s="292"/>
      <c r="AA98" s="292"/>
      <c r="AB98" s="292"/>
      <c r="AC98" s="292"/>
      <c r="AD98" s="292"/>
      <c r="AE98" s="292"/>
      <c r="AF98" s="292"/>
      <c r="AG98" s="292"/>
      <c r="AH98" s="292"/>
      <c r="AI98" s="292"/>
      <c r="AJ98" s="292"/>
      <c r="AK98" s="292"/>
      <c r="AL98" s="292"/>
      <c r="AM98" s="292"/>
      <c r="AN98" s="292"/>
      <c r="AO98" s="8"/>
    </row>
    <row r="99" spans="1:16383" s="7" customFormat="1" ht="12.75" customHeight="1" x14ac:dyDescent="0.2">
      <c r="A99" s="294">
        <v>3</v>
      </c>
      <c r="B99" s="294"/>
      <c r="C99" s="295" t="s">
        <v>304</v>
      </c>
      <c r="D99" s="296"/>
      <c r="E99" s="297"/>
      <c r="F99" s="298">
        <f t="shared" ref="F99:AN99" si="12">SUBTOTAL(5,F78:F98)</f>
        <v>0</v>
      </c>
      <c r="G99" s="298">
        <f t="shared" si="12"/>
        <v>0</v>
      </c>
      <c r="H99" s="298">
        <f t="shared" si="12"/>
        <v>0</v>
      </c>
      <c r="I99" s="298">
        <f t="shared" si="12"/>
        <v>0</v>
      </c>
      <c r="J99" s="298">
        <f t="shared" si="12"/>
        <v>0</v>
      </c>
      <c r="K99" s="298">
        <f t="shared" si="12"/>
        <v>0</v>
      </c>
      <c r="L99" s="298">
        <f t="shared" si="12"/>
        <v>0</v>
      </c>
      <c r="M99" s="298">
        <f t="shared" si="12"/>
        <v>0</v>
      </c>
      <c r="N99" s="298">
        <f t="shared" si="12"/>
        <v>0</v>
      </c>
      <c r="O99" s="298">
        <f t="shared" si="12"/>
        <v>0</v>
      </c>
      <c r="P99" s="298">
        <f t="shared" si="12"/>
        <v>0</v>
      </c>
      <c r="Q99" s="298">
        <f t="shared" si="12"/>
        <v>0</v>
      </c>
      <c r="R99" s="298">
        <f t="shared" si="12"/>
        <v>0</v>
      </c>
      <c r="S99" s="298">
        <f t="shared" si="12"/>
        <v>0</v>
      </c>
      <c r="T99" s="298">
        <f t="shared" si="12"/>
        <v>0</v>
      </c>
      <c r="U99" s="298">
        <f t="shared" si="12"/>
        <v>0</v>
      </c>
      <c r="V99" s="298">
        <f t="shared" si="12"/>
        <v>0</v>
      </c>
      <c r="W99" s="298">
        <f t="shared" si="12"/>
        <v>0</v>
      </c>
      <c r="X99" s="298">
        <f t="shared" si="12"/>
        <v>0</v>
      </c>
      <c r="Y99" s="298">
        <f t="shared" si="12"/>
        <v>0</v>
      </c>
      <c r="Z99" s="298">
        <f t="shared" si="12"/>
        <v>0</v>
      </c>
      <c r="AA99" s="298">
        <f t="shared" si="12"/>
        <v>0</v>
      </c>
      <c r="AB99" s="298">
        <f t="shared" si="12"/>
        <v>0</v>
      </c>
      <c r="AC99" s="298">
        <f t="shared" si="12"/>
        <v>0</v>
      </c>
      <c r="AD99" s="298">
        <f t="shared" si="12"/>
        <v>0</v>
      </c>
      <c r="AE99" s="298">
        <f t="shared" si="12"/>
        <v>0</v>
      </c>
      <c r="AF99" s="298">
        <f t="shared" si="12"/>
        <v>0</v>
      </c>
      <c r="AG99" s="298">
        <f t="shared" si="12"/>
        <v>0</v>
      </c>
      <c r="AH99" s="298">
        <f t="shared" si="12"/>
        <v>0</v>
      </c>
      <c r="AI99" s="298">
        <f t="shared" si="12"/>
        <v>0</v>
      </c>
      <c r="AJ99" s="298">
        <f t="shared" si="12"/>
        <v>0</v>
      </c>
      <c r="AK99" s="298">
        <f t="shared" si="12"/>
        <v>0</v>
      </c>
      <c r="AL99" s="298">
        <f t="shared" si="12"/>
        <v>0</v>
      </c>
      <c r="AM99" s="298">
        <f t="shared" si="12"/>
        <v>0</v>
      </c>
      <c r="AN99" s="298">
        <f t="shared" si="12"/>
        <v>0</v>
      </c>
      <c r="AO99" s="9"/>
      <c r="AT99" s="224"/>
    </row>
    <row r="100" spans="1:16383" ht="15" customHeight="1" x14ac:dyDescent="0.2">
      <c r="A100" s="307" t="s">
        <v>281</v>
      </c>
      <c r="B100" s="307"/>
      <c r="C100" s="308" t="s">
        <v>299</v>
      </c>
      <c r="D100" s="309"/>
      <c r="E100" s="310"/>
      <c r="F100" s="311">
        <f t="shared" ref="F100:AN100" si="13">SUBTOTAL(2,F36:F99)</f>
        <v>0</v>
      </c>
      <c r="G100" s="311">
        <f t="shared" si="13"/>
        <v>0</v>
      </c>
      <c r="H100" s="311">
        <f t="shared" si="13"/>
        <v>0</v>
      </c>
      <c r="I100" s="311">
        <f t="shared" si="13"/>
        <v>0</v>
      </c>
      <c r="J100" s="311">
        <f t="shared" si="13"/>
        <v>0</v>
      </c>
      <c r="K100" s="311">
        <f t="shared" si="13"/>
        <v>0</v>
      </c>
      <c r="L100" s="311">
        <f t="shared" si="13"/>
        <v>0</v>
      </c>
      <c r="M100" s="311">
        <f t="shared" si="13"/>
        <v>0</v>
      </c>
      <c r="N100" s="311">
        <f t="shared" si="13"/>
        <v>0</v>
      </c>
      <c r="O100" s="311">
        <f t="shared" si="13"/>
        <v>0</v>
      </c>
      <c r="P100" s="311">
        <f t="shared" si="13"/>
        <v>0</v>
      </c>
      <c r="Q100" s="311">
        <f t="shared" si="13"/>
        <v>0</v>
      </c>
      <c r="R100" s="311">
        <f t="shared" si="13"/>
        <v>0</v>
      </c>
      <c r="S100" s="311">
        <f t="shared" si="13"/>
        <v>0</v>
      </c>
      <c r="T100" s="311">
        <f t="shared" si="13"/>
        <v>0</v>
      </c>
      <c r="U100" s="311">
        <f t="shared" si="13"/>
        <v>0</v>
      </c>
      <c r="V100" s="311">
        <f t="shared" si="13"/>
        <v>0</v>
      </c>
      <c r="W100" s="311">
        <f t="shared" si="13"/>
        <v>0</v>
      </c>
      <c r="X100" s="311">
        <f t="shared" si="13"/>
        <v>0</v>
      </c>
      <c r="Y100" s="311">
        <f t="shared" si="13"/>
        <v>0</v>
      </c>
      <c r="Z100" s="311">
        <f t="shared" si="13"/>
        <v>0</v>
      </c>
      <c r="AA100" s="311">
        <f t="shared" si="13"/>
        <v>0</v>
      </c>
      <c r="AB100" s="311">
        <f t="shared" si="13"/>
        <v>0</v>
      </c>
      <c r="AC100" s="311">
        <f t="shared" si="13"/>
        <v>0</v>
      </c>
      <c r="AD100" s="311">
        <f t="shared" si="13"/>
        <v>0</v>
      </c>
      <c r="AE100" s="311">
        <f t="shared" si="13"/>
        <v>0</v>
      </c>
      <c r="AF100" s="311">
        <f t="shared" si="13"/>
        <v>0</v>
      </c>
      <c r="AG100" s="311">
        <f t="shared" si="13"/>
        <v>0</v>
      </c>
      <c r="AH100" s="311">
        <f t="shared" si="13"/>
        <v>0</v>
      </c>
      <c r="AI100" s="311">
        <f t="shared" si="13"/>
        <v>0</v>
      </c>
      <c r="AJ100" s="311">
        <f t="shared" si="13"/>
        <v>0</v>
      </c>
      <c r="AK100" s="311">
        <f t="shared" si="13"/>
        <v>0</v>
      </c>
      <c r="AL100" s="311">
        <f t="shared" si="13"/>
        <v>0</v>
      </c>
      <c r="AM100" s="311">
        <f t="shared" si="13"/>
        <v>0</v>
      </c>
      <c r="AN100" s="311">
        <f t="shared" si="13"/>
        <v>0</v>
      </c>
      <c r="AO100" s="8"/>
    </row>
    <row r="101" spans="1:16383" s="8" customFormat="1" hidden="1" x14ac:dyDescent="0.2">
      <c r="A101" s="2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6"/>
      <c r="AQ101" s="6"/>
      <c r="AR101" s="6"/>
      <c r="AS101" s="6"/>
      <c r="AT101" s="299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  <c r="WS101" s="6"/>
      <c r="WT101" s="6"/>
      <c r="WU101" s="6"/>
      <c r="WV101" s="6"/>
      <c r="WW101" s="6"/>
      <c r="WX101" s="6"/>
      <c r="WY101" s="6"/>
      <c r="WZ101" s="6"/>
      <c r="XA101" s="6"/>
      <c r="XB101" s="6"/>
      <c r="XC101" s="6"/>
      <c r="XD101" s="6"/>
      <c r="XE101" s="6"/>
      <c r="XF101" s="6"/>
      <c r="XG101" s="6"/>
      <c r="XH101" s="6"/>
      <c r="XI101" s="6"/>
      <c r="XJ101" s="6"/>
      <c r="XK101" s="6"/>
      <c r="XL101" s="6"/>
      <c r="XM101" s="6"/>
      <c r="XN101" s="6"/>
      <c r="XO101" s="6"/>
      <c r="XP101" s="6"/>
      <c r="XQ101" s="6"/>
      <c r="XR101" s="6"/>
      <c r="XS101" s="6"/>
      <c r="XT101" s="6"/>
      <c r="XU101" s="6"/>
      <c r="XV101" s="6"/>
      <c r="XW101" s="6"/>
      <c r="XX101" s="6"/>
      <c r="XY101" s="6"/>
      <c r="XZ101" s="6"/>
      <c r="YA101" s="6"/>
      <c r="YB101" s="6"/>
      <c r="YC101" s="6"/>
      <c r="YD101" s="6"/>
      <c r="YE101" s="6"/>
      <c r="YF101" s="6"/>
      <c r="YG101" s="6"/>
      <c r="YH101" s="6"/>
      <c r="YI101" s="6"/>
      <c r="YJ101" s="6"/>
      <c r="YK101" s="6"/>
      <c r="YL101" s="6"/>
      <c r="YM101" s="6"/>
      <c r="YN101" s="6"/>
      <c r="YO101" s="6"/>
      <c r="YP101" s="6"/>
      <c r="YQ101" s="6"/>
      <c r="YR101" s="6"/>
      <c r="YS101" s="6"/>
      <c r="YT101" s="6"/>
      <c r="YU101" s="6"/>
      <c r="YV101" s="6"/>
      <c r="YW101" s="6"/>
      <c r="YX101" s="6"/>
      <c r="YY101" s="6"/>
      <c r="YZ101" s="6"/>
      <c r="ZA101" s="6"/>
      <c r="ZB101" s="6"/>
      <c r="ZC101" s="6"/>
      <c r="ZD101" s="6"/>
      <c r="ZE101" s="6"/>
      <c r="ZF101" s="6"/>
      <c r="ZG101" s="6"/>
      <c r="ZH101" s="6"/>
      <c r="ZI101" s="6"/>
      <c r="ZJ101" s="6"/>
      <c r="ZK101" s="6"/>
      <c r="ZL101" s="6"/>
      <c r="ZM101" s="6"/>
      <c r="ZN101" s="6"/>
      <c r="ZO101" s="6"/>
      <c r="ZP101" s="6"/>
      <c r="ZQ101" s="6"/>
      <c r="ZR101" s="6"/>
      <c r="ZS101" s="6"/>
      <c r="ZT101" s="6"/>
      <c r="ZU101" s="6"/>
      <c r="ZV101" s="6"/>
      <c r="ZW101" s="6"/>
      <c r="ZX101" s="6"/>
      <c r="ZY101" s="6"/>
      <c r="ZZ101" s="6"/>
      <c r="AAA101" s="6"/>
      <c r="AAB101" s="6"/>
      <c r="AAC101" s="6"/>
      <c r="AAD101" s="6"/>
      <c r="AAE101" s="6"/>
      <c r="AAF101" s="6"/>
      <c r="AAG101" s="6"/>
      <c r="AAH101" s="6"/>
      <c r="AAI101" s="6"/>
      <c r="AAJ101" s="6"/>
      <c r="AAK101" s="6"/>
      <c r="AAL101" s="6"/>
      <c r="AAM101" s="6"/>
      <c r="AAN101" s="6"/>
      <c r="AAO101" s="6"/>
      <c r="AAP101" s="6"/>
      <c r="AAQ101" s="6"/>
      <c r="AAR101" s="6"/>
      <c r="AAS101" s="6"/>
      <c r="AAT101" s="6"/>
      <c r="AAU101" s="6"/>
      <c r="AAV101" s="6"/>
      <c r="AAW101" s="6"/>
      <c r="AAX101" s="6"/>
      <c r="AAY101" s="6"/>
      <c r="AAZ101" s="6"/>
      <c r="ABA101" s="6"/>
      <c r="ABB101" s="6"/>
      <c r="ABC101" s="6"/>
      <c r="ABD101" s="6"/>
      <c r="ABE101" s="6"/>
      <c r="ABF101" s="6"/>
      <c r="ABG101" s="6"/>
      <c r="ABH101" s="6"/>
      <c r="ABI101" s="6"/>
      <c r="ABJ101" s="6"/>
      <c r="ABK101" s="6"/>
      <c r="ABL101" s="6"/>
      <c r="ABM101" s="6"/>
      <c r="ABN101" s="6"/>
      <c r="ABO101" s="6"/>
      <c r="ABP101" s="6"/>
      <c r="ABQ101" s="6"/>
      <c r="ABR101" s="6"/>
      <c r="ABS101" s="6"/>
      <c r="ABT101" s="6"/>
      <c r="ABU101" s="6"/>
      <c r="ABV101" s="6"/>
      <c r="ABW101" s="6"/>
      <c r="ABX101" s="6"/>
      <c r="ABY101" s="6"/>
      <c r="ABZ101" s="6"/>
      <c r="ACA101" s="6"/>
      <c r="ACB101" s="6"/>
      <c r="ACC101" s="6"/>
      <c r="ACD101" s="6"/>
      <c r="ACE101" s="6"/>
      <c r="ACF101" s="6"/>
      <c r="ACG101" s="6"/>
      <c r="ACH101" s="6"/>
      <c r="ACI101" s="6"/>
      <c r="ACJ101" s="6"/>
      <c r="ACK101" s="6"/>
      <c r="ACL101" s="6"/>
      <c r="ACM101" s="6"/>
      <c r="ACN101" s="6"/>
      <c r="ACO101" s="6"/>
      <c r="ACP101" s="6"/>
      <c r="ACQ101" s="6"/>
      <c r="ACR101" s="6"/>
      <c r="ACS101" s="6"/>
      <c r="ACT101" s="6"/>
      <c r="ACU101" s="6"/>
      <c r="ACV101" s="6"/>
      <c r="ACW101" s="6"/>
      <c r="ACX101" s="6"/>
      <c r="ACY101" s="6"/>
      <c r="ACZ101" s="6"/>
      <c r="ADA101" s="6"/>
      <c r="ADB101" s="6"/>
      <c r="ADC101" s="6"/>
      <c r="ADD101" s="6"/>
      <c r="ADE101" s="6"/>
      <c r="ADF101" s="6"/>
      <c r="ADG101" s="6"/>
      <c r="ADH101" s="6"/>
      <c r="ADI101" s="6"/>
      <c r="ADJ101" s="6"/>
      <c r="ADK101" s="6"/>
      <c r="ADL101" s="6"/>
      <c r="ADM101" s="6"/>
      <c r="ADN101" s="6"/>
      <c r="ADO101" s="6"/>
      <c r="ADP101" s="6"/>
      <c r="ADQ101" s="6"/>
      <c r="ADR101" s="6"/>
      <c r="ADS101" s="6"/>
      <c r="ADT101" s="6"/>
      <c r="ADU101" s="6"/>
      <c r="ADV101" s="6"/>
      <c r="ADW101" s="6"/>
      <c r="ADX101" s="6"/>
      <c r="ADY101" s="6"/>
      <c r="ADZ101" s="6"/>
      <c r="AEA101" s="6"/>
      <c r="AEB101" s="6"/>
      <c r="AEC101" s="6"/>
      <c r="AED101" s="6"/>
      <c r="AEE101" s="6"/>
      <c r="AEF101" s="6"/>
      <c r="AEG101" s="6"/>
      <c r="AEH101" s="6"/>
      <c r="AEI101" s="6"/>
      <c r="AEJ101" s="6"/>
      <c r="AEK101" s="6"/>
      <c r="AEL101" s="6"/>
      <c r="AEM101" s="6"/>
      <c r="AEN101" s="6"/>
      <c r="AEO101" s="6"/>
      <c r="AEP101" s="6"/>
      <c r="AEQ101" s="6"/>
      <c r="AER101" s="6"/>
      <c r="AES101" s="6"/>
      <c r="AET101" s="6"/>
      <c r="AEU101" s="6"/>
      <c r="AEV101" s="6"/>
      <c r="AEW101" s="6"/>
      <c r="AEX101" s="6"/>
      <c r="AEY101" s="6"/>
      <c r="AEZ101" s="6"/>
      <c r="AFA101" s="6"/>
      <c r="AFB101" s="6"/>
      <c r="AFC101" s="6"/>
      <c r="AFD101" s="6"/>
      <c r="AFE101" s="6"/>
      <c r="AFF101" s="6"/>
      <c r="AFG101" s="6"/>
      <c r="AFH101" s="6"/>
      <c r="AFI101" s="6"/>
      <c r="AFJ101" s="6"/>
      <c r="AFK101" s="6"/>
      <c r="AFL101" s="6"/>
      <c r="AFM101" s="6"/>
      <c r="AFN101" s="6"/>
      <c r="AFO101" s="6"/>
      <c r="AFP101" s="6"/>
      <c r="AFQ101" s="6"/>
      <c r="AFR101" s="6"/>
      <c r="AFS101" s="6"/>
      <c r="AFT101" s="6"/>
      <c r="AFU101" s="6"/>
      <c r="AFV101" s="6"/>
      <c r="AFW101" s="6"/>
      <c r="AFX101" s="6"/>
      <c r="AFY101" s="6"/>
      <c r="AFZ101" s="6"/>
      <c r="AGA101" s="6"/>
      <c r="AGB101" s="6"/>
      <c r="AGC101" s="6"/>
      <c r="AGD101" s="6"/>
      <c r="AGE101" s="6"/>
      <c r="AGF101" s="6"/>
      <c r="AGG101" s="6"/>
      <c r="AGH101" s="6"/>
      <c r="AGI101" s="6"/>
      <c r="AGJ101" s="6"/>
      <c r="AGK101" s="6"/>
      <c r="AGL101" s="6"/>
      <c r="AGM101" s="6"/>
      <c r="AGN101" s="6"/>
      <c r="AGO101" s="6"/>
      <c r="AGP101" s="6"/>
      <c r="AGQ101" s="6"/>
      <c r="AGR101" s="6"/>
      <c r="AGS101" s="6"/>
      <c r="AGT101" s="6"/>
      <c r="AGU101" s="6"/>
      <c r="AGV101" s="6"/>
      <c r="AGW101" s="6"/>
      <c r="AGX101" s="6"/>
      <c r="AGY101" s="6"/>
      <c r="AGZ101" s="6"/>
      <c r="AHA101" s="6"/>
      <c r="AHB101" s="6"/>
      <c r="AHC101" s="6"/>
      <c r="AHD101" s="6"/>
      <c r="AHE101" s="6"/>
      <c r="AHF101" s="6"/>
      <c r="AHG101" s="6"/>
      <c r="AHH101" s="6"/>
      <c r="AHI101" s="6"/>
      <c r="AHJ101" s="6"/>
      <c r="AHK101" s="6"/>
      <c r="AHL101" s="6"/>
      <c r="AHM101" s="6"/>
      <c r="AHN101" s="6"/>
      <c r="AHO101" s="6"/>
      <c r="AHP101" s="6"/>
      <c r="AHQ101" s="6"/>
      <c r="AHR101" s="6"/>
      <c r="AHS101" s="6"/>
      <c r="AHT101" s="6"/>
      <c r="AHU101" s="6"/>
      <c r="AHV101" s="6"/>
      <c r="AHW101" s="6"/>
      <c r="AHX101" s="6"/>
      <c r="AHY101" s="6"/>
      <c r="AHZ101" s="6"/>
      <c r="AIA101" s="6"/>
      <c r="AIB101" s="6"/>
      <c r="AIC101" s="6"/>
      <c r="AID101" s="6"/>
      <c r="AIE101" s="6"/>
      <c r="AIF101" s="6"/>
      <c r="AIG101" s="6"/>
      <c r="AIH101" s="6"/>
      <c r="AII101" s="6"/>
      <c r="AIJ101" s="6"/>
      <c r="AIK101" s="6"/>
      <c r="AIL101" s="6"/>
      <c r="AIM101" s="6"/>
      <c r="AIN101" s="6"/>
      <c r="AIO101" s="6"/>
      <c r="AIP101" s="6"/>
      <c r="AIQ101" s="6"/>
      <c r="AIR101" s="6"/>
      <c r="AIS101" s="6"/>
      <c r="AIT101" s="6"/>
      <c r="AIU101" s="6"/>
      <c r="AIV101" s="6"/>
      <c r="AIW101" s="6"/>
      <c r="AIX101" s="6"/>
      <c r="AIY101" s="6"/>
      <c r="AIZ101" s="6"/>
      <c r="AJA101" s="6"/>
      <c r="AJB101" s="6"/>
      <c r="AJC101" s="6"/>
      <c r="AJD101" s="6"/>
      <c r="AJE101" s="6"/>
      <c r="AJF101" s="6"/>
      <c r="AJG101" s="6"/>
      <c r="AJH101" s="6"/>
      <c r="AJI101" s="6"/>
      <c r="AJJ101" s="6"/>
      <c r="AJK101" s="6"/>
      <c r="AJL101" s="6"/>
      <c r="AJM101" s="6"/>
      <c r="AJN101" s="6"/>
      <c r="AJO101" s="6"/>
      <c r="AJP101" s="6"/>
      <c r="AJQ101" s="6"/>
      <c r="AJR101" s="6"/>
      <c r="AJS101" s="6"/>
      <c r="AJT101" s="6"/>
      <c r="AJU101" s="6"/>
      <c r="AJV101" s="6"/>
      <c r="AJW101" s="6"/>
      <c r="AJX101" s="6"/>
      <c r="AJY101" s="6"/>
      <c r="AJZ101" s="6"/>
      <c r="AKA101" s="6"/>
      <c r="AKB101" s="6"/>
      <c r="AKC101" s="6"/>
      <c r="AKD101" s="6"/>
      <c r="AKE101" s="6"/>
      <c r="AKF101" s="6"/>
      <c r="AKG101" s="6"/>
      <c r="AKH101" s="6"/>
      <c r="AKI101" s="6"/>
      <c r="AKJ101" s="6"/>
      <c r="AKK101" s="6"/>
      <c r="AKL101" s="6"/>
      <c r="AKM101" s="6"/>
      <c r="AKN101" s="6"/>
      <c r="AKO101" s="6"/>
      <c r="AKP101" s="6"/>
      <c r="AKQ101" s="6"/>
      <c r="AKR101" s="6"/>
      <c r="AKS101" s="6"/>
      <c r="AKT101" s="6"/>
      <c r="AKU101" s="6"/>
      <c r="AKV101" s="6"/>
      <c r="AKW101" s="6"/>
      <c r="AKX101" s="6"/>
      <c r="AKY101" s="6"/>
      <c r="AKZ101" s="6"/>
      <c r="ALA101" s="6"/>
      <c r="ALB101" s="6"/>
      <c r="ALC101" s="6"/>
      <c r="ALD101" s="6"/>
      <c r="ALE101" s="6"/>
      <c r="ALF101" s="6"/>
      <c r="ALG101" s="6"/>
      <c r="ALH101" s="6"/>
      <c r="ALI101" s="6"/>
      <c r="ALJ101" s="6"/>
      <c r="ALK101" s="6"/>
      <c r="ALL101" s="6"/>
      <c r="ALM101" s="6"/>
      <c r="ALN101" s="6"/>
      <c r="ALO101" s="6"/>
      <c r="ALP101" s="6"/>
      <c r="ALQ101" s="6"/>
      <c r="ALR101" s="6"/>
      <c r="ALS101" s="6"/>
      <c r="ALT101" s="6"/>
      <c r="ALU101" s="6"/>
      <c r="ALV101" s="6"/>
      <c r="ALW101" s="6"/>
      <c r="ALX101" s="6"/>
      <c r="ALY101" s="6"/>
      <c r="ALZ101" s="6"/>
      <c r="AMA101" s="6"/>
      <c r="AMB101" s="6"/>
      <c r="AMC101" s="6"/>
      <c r="AMD101" s="6"/>
      <c r="AME101" s="6"/>
      <c r="AMF101" s="6"/>
      <c r="AMG101" s="6"/>
      <c r="AMH101" s="6"/>
      <c r="AMI101" s="6"/>
      <c r="AMJ101" s="6"/>
      <c r="AMK101" s="6"/>
      <c r="AML101" s="6"/>
      <c r="AMM101" s="6"/>
      <c r="AMN101" s="6"/>
      <c r="AMO101" s="6"/>
      <c r="AMP101" s="6"/>
      <c r="AMQ101" s="6"/>
      <c r="AMR101" s="6"/>
      <c r="AMS101" s="6"/>
      <c r="AMT101" s="6"/>
      <c r="AMU101" s="6"/>
      <c r="AMV101" s="6"/>
      <c r="AMW101" s="6"/>
      <c r="AMX101" s="6"/>
      <c r="AMY101" s="6"/>
      <c r="AMZ101" s="6"/>
      <c r="ANA101" s="6"/>
      <c r="ANB101" s="6"/>
      <c r="ANC101" s="6"/>
      <c r="AND101" s="6"/>
      <c r="ANE101" s="6"/>
      <c r="ANF101" s="6"/>
      <c r="ANG101" s="6"/>
      <c r="ANH101" s="6"/>
      <c r="ANI101" s="6"/>
      <c r="ANJ101" s="6"/>
      <c r="ANK101" s="6"/>
      <c r="ANL101" s="6"/>
      <c r="ANM101" s="6"/>
      <c r="ANN101" s="6"/>
      <c r="ANO101" s="6"/>
      <c r="ANP101" s="6"/>
      <c r="ANQ101" s="6"/>
      <c r="ANR101" s="6"/>
      <c r="ANS101" s="6"/>
      <c r="ANT101" s="6"/>
      <c r="ANU101" s="6"/>
      <c r="ANV101" s="6"/>
      <c r="ANW101" s="6"/>
      <c r="ANX101" s="6"/>
      <c r="ANY101" s="6"/>
      <c r="ANZ101" s="6"/>
      <c r="AOA101" s="6"/>
      <c r="AOB101" s="6"/>
      <c r="AOC101" s="6"/>
      <c r="AOD101" s="6"/>
      <c r="AOE101" s="6"/>
      <c r="AOF101" s="6"/>
      <c r="AOG101" s="6"/>
      <c r="AOH101" s="6"/>
      <c r="AOI101" s="6"/>
      <c r="AOJ101" s="6"/>
      <c r="AOK101" s="6"/>
      <c r="AOL101" s="6"/>
      <c r="AOM101" s="6"/>
      <c r="AON101" s="6"/>
      <c r="AOO101" s="6"/>
      <c r="AOP101" s="6"/>
      <c r="AOQ101" s="6"/>
      <c r="AOR101" s="6"/>
      <c r="AOS101" s="6"/>
      <c r="AOT101" s="6"/>
      <c r="AOU101" s="6"/>
      <c r="AOV101" s="6"/>
      <c r="AOW101" s="6"/>
      <c r="AOX101" s="6"/>
      <c r="AOY101" s="6"/>
      <c r="AOZ101" s="6"/>
      <c r="APA101" s="6"/>
      <c r="APB101" s="6"/>
      <c r="APC101" s="6"/>
      <c r="APD101" s="6"/>
      <c r="APE101" s="6"/>
      <c r="APF101" s="6"/>
      <c r="APG101" s="6"/>
      <c r="APH101" s="6"/>
      <c r="API101" s="6"/>
      <c r="APJ101" s="6"/>
      <c r="APK101" s="6"/>
      <c r="APL101" s="6"/>
      <c r="APM101" s="6"/>
      <c r="APN101" s="6"/>
      <c r="APO101" s="6"/>
      <c r="APP101" s="6"/>
      <c r="APQ101" s="6"/>
      <c r="APR101" s="6"/>
      <c r="APS101" s="6"/>
      <c r="APT101" s="6"/>
      <c r="APU101" s="6"/>
      <c r="APV101" s="6"/>
      <c r="APW101" s="6"/>
      <c r="APX101" s="6"/>
      <c r="APY101" s="6"/>
      <c r="APZ101" s="6"/>
      <c r="AQA101" s="6"/>
      <c r="AQB101" s="6"/>
      <c r="AQC101" s="6"/>
      <c r="AQD101" s="6"/>
      <c r="AQE101" s="6"/>
      <c r="AQF101" s="6"/>
      <c r="AQG101" s="6"/>
      <c r="AQH101" s="6"/>
      <c r="AQI101" s="6"/>
      <c r="AQJ101" s="6"/>
      <c r="AQK101" s="6"/>
      <c r="AQL101" s="6"/>
      <c r="AQM101" s="6"/>
      <c r="AQN101" s="6"/>
      <c r="AQO101" s="6"/>
      <c r="AQP101" s="6"/>
      <c r="AQQ101" s="6"/>
      <c r="AQR101" s="6"/>
      <c r="AQS101" s="6"/>
      <c r="AQT101" s="6"/>
      <c r="AQU101" s="6"/>
      <c r="AQV101" s="6"/>
      <c r="AQW101" s="6"/>
      <c r="AQX101" s="6"/>
      <c r="AQY101" s="6"/>
      <c r="AQZ101" s="6"/>
      <c r="ARA101" s="6"/>
      <c r="ARB101" s="6"/>
      <c r="ARC101" s="6"/>
      <c r="ARD101" s="6"/>
      <c r="ARE101" s="6"/>
      <c r="ARF101" s="6"/>
      <c r="ARG101" s="6"/>
      <c r="ARH101" s="6"/>
      <c r="ARI101" s="6"/>
      <c r="ARJ101" s="6"/>
      <c r="ARK101" s="6"/>
      <c r="ARL101" s="6"/>
      <c r="ARM101" s="6"/>
      <c r="ARN101" s="6"/>
      <c r="ARO101" s="6"/>
      <c r="ARP101" s="6"/>
      <c r="ARQ101" s="6"/>
      <c r="ARR101" s="6"/>
      <c r="ARS101" s="6"/>
      <c r="ART101" s="6"/>
      <c r="ARU101" s="6"/>
      <c r="ARV101" s="6"/>
      <c r="ARW101" s="6"/>
      <c r="ARX101" s="6"/>
      <c r="ARY101" s="6"/>
      <c r="ARZ101" s="6"/>
      <c r="ASA101" s="6"/>
      <c r="ASB101" s="6"/>
      <c r="ASC101" s="6"/>
      <c r="ASD101" s="6"/>
      <c r="ASE101" s="6"/>
      <c r="ASF101" s="6"/>
      <c r="ASG101" s="6"/>
      <c r="ASH101" s="6"/>
      <c r="ASI101" s="6"/>
      <c r="ASJ101" s="6"/>
      <c r="ASK101" s="6"/>
      <c r="ASL101" s="6"/>
      <c r="ASM101" s="6"/>
      <c r="ASN101" s="6"/>
      <c r="ASO101" s="6"/>
      <c r="ASP101" s="6"/>
      <c r="ASQ101" s="6"/>
      <c r="ASR101" s="6"/>
      <c r="ASS101" s="6"/>
      <c r="AST101" s="6"/>
      <c r="ASU101" s="6"/>
      <c r="ASV101" s="6"/>
      <c r="ASW101" s="6"/>
      <c r="ASX101" s="6"/>
      <c r="ASY101" s="6"/>
      <c r="ASZ101" s="6"/>
      <c r="ATA101" s="6"/>
      <c r="ATB101" s="6"/>
      <c r="ATC101" s="6"/>
      <c r="ATD101" s="6"/>
      <c r="ATE101" s="6"/>
      <c r="ATF101" s="6"/>
      <c r="ATG101" s="6"/>
      <c r="ATH101" s="6"/>
      <c r="ATI101" s="6"/>
      <c r="ATJ101" s="6"/>
      <c r="ATK101" s="6"/>
      <c r="ATL101" s="6"/>
      <c r="ATM101" s="6"/>
      <c r="ATN101" s="6"/>
      <c r="ATO101" s="6"/>
      <c r="ATP101" s="6"/>
      <c r="ATQ101" s="6"/>
      <c r="ATR101" s="6"/>
      <c r="ATS101" s="6"/>
      <c r="ATT101" s="6"/>
      <c r="ATU101" s="6"/>
      <c r="ATV101" s="6"/>
      <c r="ATW101" s="6"/>
      <c r="ATX101" s="6"/>
      <c r="ATY101" s="6"/>
      <c r="ATZ101" s="6"/>
      <c r="AUA101" s="6"/>
      <c r="AUB101" s="6"/>
      <c r="AUC101" s="6"/>
      <c r="AUD101" s="6"/>
      <c r="AUE101" s="6"/>
      <c r="AUF101" s="6"/>
      <c r="AUG101" s="6"/>
      <c r="AUH101" s="6"/>
      <c r="AUI101" s="6"/>
      <c r="AUJ101" s="6"/>
      <c r="AUK101" s="6"/>
      <c r="AUL101" s="6"/>
      <c r="AUM101" s="6"/>
      <c r="AUN101" s="6"/>
      <c r="AUO101" s="6"/>
      <c r="AUP101" s="6"/>
      <c r="AUQ101" s="6"/>
      <c r="AUR101" s="6"/>
      <c r="AUS101" s="6"/>
      <c r="AUT101" s="6"/>
      <c r="AUU101" s="6"/>
      <c r="AUV101" s="6"/>
      <c r="AUW101" s="6"/>
      <c r="AUX101" s="6"/>
      <c r="AUY101" s="6"/>
      <c r="AUZ101" s="6"/>
      <c r="AVA101" s="6"/>
      <c r="AVB101" s="6"/>
      <c r="AVC101" s="6"/>
      <c r="AVD101" s="6"/>
      <c r="AVE101" s="6"/>
      <c r="AVF101" s="6"/>
      <c r="AVG101" s="6"/>
      <c r="AVH101" s="6"/>
      <c r="AVI101" s="6"/>
      <c r="AVJ101" s="6"/>
      <c r="AVK101" s="6"/>
      <c r="AVL101" s="6"/>
      <c r="AVM101" s="6"/>
      <c r="AVN101" s="6"/>
      <c r="AVO101" s="6"/>
      <c r="AVP101" s="6"/>
      <c r="AVQ101" s="6"/>
      <c r="AVR101" s="6"/>
      <c r="AVS101" s="6"/>
      <c r="AVT101" s="6"/>
      <c r="AVU101" s="6"/>
      <c r="AVV101" s="6"/>
      <c r="AVW101" s="6"/>
      <c r="AVX101" s="6"/>
      <c r="AVY101" s="6"/>
      <c r="AVZ101" s="6"/>
      <c r="AWA101" s="6"/>
      <c r="AWB101" s="6"/>
      <c r="AWC101" s="6"/>
      <c r="AWD101" s="6"/>
      <c r="AWE101" s="6"/>
      <c r="AWF101" s="6"/>
      <c r="AWG101" s="6"/>
      <c r="AWH101" s="6"/>
      <c r="AWI101" s="6"/>
      <c r="AWJ101" s="6"/>
      <c r="AWK101" s="6"/>
      <c r="AWL101" s="6"/>
      <c r="AWM101" s="6"/>
      <c r="AWN101" s="6"/>
      <c r="AWO101" s="6"/>
      <c r="AWP101" s="6"/>
      <c r="AWQ101" s="6"/>
      <c r="AWR101" s="6"/>
      <c r="AWS101" s="6"/>
      <c r="AWT101" s="6"/>
      <c r="AWU101" s="6"/>
      <c r="AWV101" s="6"/>
      <c r="AWW101" s="6"/>
      <c r="AWX101" s="6"/>
      <c r="AWY101" s="6"/>
      <c r="AWZ101" s="6"/>
      <c r="AXA101" s="6"/>
      <c r="AXB101" s="6"/>
      <c r="AXC101" s="6"/>
      <c r="AXD101" s="6"/>
      <c r="AXE101" s="6"/>
      <c r="AXF101" s="6"/>
      <c r="AXG101" s="6"/>
      <c r="AXH101" s="6"/>
      <c r="AXI101" s="6"/>
      <c r="AXJ101" s="6"/>
      <c r="AXK101" s="6"/>
      <c r="AXL101" s="6"/>
      <c r="AXM101" s="6"/>
      <c r="AXN101" s="6"/>
      <c r="AXO101" s="6"/>
      <c r="AXP101" s="6"/>
      <c r="AXQ101" s="6"/>
      <c r="AXR101" s="6"/>
      <c r="AXS101" s="6"/>
      <c r="AXT101" s="6"/>
      <c r="AXU101" s="6"/>
      <c r="AXV101" s="6"/>
      <c r="AXW101" s="6"/>
      <c r="AXX101" s="6"/>
      <c r="AXY101" s="6"/>
      <c r="AXZ101" s="6"/>
      <c r="AYA101" s="6"/>
      <c r="AYB101" s="6"/>
      <c r="AYC101" s="6"/>
      <c r="AYD101" s="6"/>
      <c r="AYE101" s="6"/>
      <c r="AYF101" s="6"/>
      <c r="AYG101" s="6"/>
      <c r="AYH101" s="6"/>
      <c r="AYI101" s="6"/>
      <c r="AYJ101" s="6"/>
      <c r="AYK101" s="6"/>
      <c r="AYL101" s="6"/>
      <c r="AYM101" s="6"/>
      <c r="AYN101" s="6"/>
      <c r="AYO101" s="6"/>
      <c r="AYP101" s="6"/>
      <c r="AYQ101" s="6"/>
      <c r="AYR101" s="6"/>
      <c r="AYS101" s="6"/>
      <c r="AYT101" s="6"/>
      <c r="AYU101" s="6"/>
      <c r="AYV101" s="6"/>
      <c r="AYW101" s="6"/>
      <c r="AYX101" s="6"/>
      <c r="AYY101" s="6"/>
      <c r="AYZ101" s="6"/>
      <c r="AZA101" s="6"/>
      <c r="AZB101" s="6"/>
      <c r="AZC101" s="6"/>
      <c r="AZD101" s="6"/>
      <c r="AZE101" s="6"/>
      <c r="AZF101" s="6"/>
      <c r="AZG101" s="6"/>
      <c r="AZH101" s="6"/>
      <c r="AZI101" s="6"/>
      <c r="AZJ101" s="6"/>
      <c r="AZK101" s="6"/>
      <c r="AZL101" s="6"/>
      <c r="AZM101" s="6"/>
      <c r="AZN101" s="6"/>
      <c r="AZO101" s="6"/>
      <c r="AZP101" s="6"/>
      <c r="AZQ101" s="6"/>
      <c r="AZR101" s="6"/>
      <c r="AZS101" s="6"/>
      <c r="AZT101" s="6"/>
      <c r="AZU101" s="6"/>
      <c r="AZV101" s="6"/>
      <c r="AZW101" s="6"/>
      <c r="AZX101" s="6"/>
      <c r="AZY101" s="6"/>
      <c r="AZZ101" s="6"/>
      <c r="BAA101" s="6"/>
      <c r="BAB101" s="6"/>
      <c r="BAC101" s="6"/>
      <c r="BAD101" s="6"/>
      <c r="BAE101" s="6"/>
      <c r="BAF101" s="6"/>
      <c r="BAG101" s="6"/>
      <c r="BAH101" s="6"/>
      <c r="BAI101" s="6"/>
      <c r="BAJ101" s="6"/>
      <c r="BAK101" s="6"/>
      <c r="BAL101" s="6"/>
      <c r="BAM101" s="6"/>
      <c r="BAN101" s="6"/>
      <c r="BAO101" s="6"/>
      <c r="BAP101" s="6"/>
      <c r="BAQ101" s="6"/>
      <c r="BAR101" s="6"/>
      <c r="BAS101" s="6"/>
      <c r="BAT101" s="6"/>
      <c r="BAU101" s="6"/>
      <c r="BAV101" s="6"/>
      <c r="BAW101" s="6"/>
      <c r="BAX101" s="6"/>
      <c r="BAY101" s="6"/>
      <c r="BAZ101" s="6"/>
      <c r="BBA101" s="6"/>
      <c r="BBB101" s="6"/>
      <c r="BBC101" s="6"/>
      <c r="BBD101" s="6"/>
      <c r="BBE101" s="6"/>
      <c r="BBF101" s="6"/>
      <c r="BBG101" s="6"/>
      <c r="BBH101" s="6"/>
      <c r="BBI101" s="6"/>
      <c r="BBJ101" s="6"/>
      <c r="BBK101" s="6"/>
      <c r="BBL101" s="6"/>
      <c r="BBM101" s="6"/>
      <c r="BBN101" s="6"/>
      <c r="BBO101" s="6"/>
      <c r="BBP101" s="6"/>
      <c r="BBQ101" s="6"/>
      <c r="BBR101" s="6"/>
      <c r="BBS101" s="6"/>
      <c r="BBT101" s="6"/>
      <c r="BBU101" s="6"/>
      <c r="BBV101" s="6"/>
      <c r="BBW101" s="6"/>
      <c r="BBX101" s="6"/>
      <c r="BBY101" s="6"/>
      <c r="BBZ101" s="6"/>
      <c r="BCA101" s="6"/>
      <c r="BCB101" s="6"/>
      <c r="BCC101" s="6"/>
      <c r="BCD101" s="6"/>
      <c r="BCE101" s="6"/>
      <c r="BCF101" s="6"/>
      <c r="BCG101" s="6"/>
      <c r="BCH101" s="6"/>
      <c r="BCI101" s="6"/>
      <c r="BCJ101" s="6"/>
      <c r="BCK101" s="6"/>
      <c r="BCL101" s="6"/>
      <c r="BCM101" s="6"/>
      <c r="BCN101" s="6"/>
      <c r="BCO101" s="6"/>
      <c r="BCP101" s="6"/>
      <c r="BCQ101" s="6"/>
      <c r="BCR101" s="6"/>
      <c r="BCS101" s="6"/>
      <c r="BCT101" s="6"/>
      <c r="BCU101" s="6"/>
      <c r="BCV101" s="6"/>
      <c r="BCW101" s="6"/>
      <c r="BCX101" s="6"/>
      <c r="BCY101" s="6"/>
      <c r="BCZ101" s="6"/>
      <c r="BDA101" s="6"/>
      <c r="BDB101" s="6"/>
      <c r="BDC101" s="6"/>
      <c r="BDD101" s="6"/>
      <c r="BDE101" s="6"/>
      <c r="BDF101" s="6"/>
      <c r="BDG101" s="6"/>
      <c r="BDH101" s="6"/>
      <c r="BDI101" s="6"/>
      <c r="BDJ101" s="6"/>
      <c r="BDK101" s="6"/>
      <c r="BDL101" s="6"/>
      <c r="BDM101" s="6"/>
      <c r="BDN101" s="6"/>
      <c r="BDO101" s="6"/>
      <c r="BDP101" s="6"/>
      <c r="BDQ101" s="6"/>
      <c r="BDR101" s="6"/>
      <c r="BDS101" s="6"/>
      <c r="BDT101" s="6"/>
      <c r="BDU101" s="6"/>
      <c r="BDV101" s="6"/>
      <c r="BDW101" s="6"/>
      <c r="BDX101" s="6"/>
      <c r="BDY101" s="6"/>
      <c r="BDZ101" s="6"/>
      <c r="BEA101" s="6"/>
      <c r="BEB101" s="6"/>
      <c r="BEC101" s="6"/>
      <c r="BED101" s="6"/>
      <c r="BEE101" s="6"/>
      <c r="BEF101" s="6"/>
      <c r="BEG101" s="6"/>
      <c r="BEH101" s="6"/>
      <c r="BEI101" s="6"/>
      <c r="BEJ101" s="6"/>
      <c r="BEK101" s="6"/>
      <c r="BEL101" s="6"/>
      <c r="BEM101" s="6"/>
      <c r="BEN101" s="6"/>
      <c r="BEO101" s="6"/>
      <c r="BEP101" s="6"/>
      <c r="BEQ101" s="6"/>
      <c r="BER101" s="6"/>
      <c r="BES101" s="6"/>
      <c r="BET101" s="6"/>
      <c r="BEU101" s="6"/>
      <c r="BEV101" s="6"/>
      <c r="BEW101" s="6"/>
      <c r="BEX101" s="6"/>
      <c r="BEY101" s="6"/>
      <c r="BEZ101" s="6"/>
      <c r="BFA101" s="6"/>
      <c r="BFB101" s="6"/>
      <c r="BFC101" s="6"/>
      <c r="BFD101" s="6"/>
      <c r="BFE101" s="6"/>
      <c r="BFF101" s="6"/>
      <c r="BFG101" s="6"/>
      <c r="BFH101" s="6"/>
      <c r="BFI101" s="6"/>
      <c r="BFJ101" s="6"/>
      <c r="BFK101" s="6"/>
      <c r="BFL101" s="6"/>
      <c r="BFM101" s="6"/>
      <c r="BFN101" s="6"/>
      <c r="BFO101" s="6"/>
      <c r="BFP101" s="6"/>
      <c r="BFQ101" s="6"/>
      <c r="BFR101" s="6"/>
      <c r="BFS101" s="6"/>
      <c r="BFT101" s="6"/>
      <c r="BFU101" s="6"/>
      <c r="BFV101" s="6"/>
      <c r="BFW101" s="6"/>
      <c r="BFX101" s="6"/>
      <c r="BFY101" s="6"/>
      <c r="BFZ101" s="6"/>
      <c r="BGA101" s="6"/>
      <c r="BGB101" s="6"/>
      <c r="BGC101" s="6"/>
      <c r="BGD101" s="6"/>
      <c r="BGE101" s="6"/>
      <c r="BGF101" s="6"/>
      <c r="BGG101" s="6"/>
      <c r="BGH101" s="6"/>
      <c r="BGI101" s="6"/>
      <c r="BGJ101" s="6"/>
      <c r="BGK101" s="6"/>
      <c r="BGL101" s="6"/>
      <c r="BGM101" s="6"/>
      <c r="BGN101" s="6"/>
      <c r="BGO101" s="6"/>
      <c r="BGP101" s="6"/>
      <c r="BGQ101" s="6"/>
      <c r="BGR101" s="6"/>
      <c r="BGS101" s="6"/>
      <c r="BGT101" s="6"/>
      <c r="BGU101" s="6"/>
      <c r="BGV101" s="6"/>
      <c r="BGW101" s="6"/>
      <c r="BGX101" s="6"/>
      <c r="BGY101" s="6"/>
      <c r="BGZ101" s="6"/>
      <c r="BHA101" s="6"/>
      <c r="BHB101" s="6"/>
      <c r="BHC101" s="6"/>
      <c r="BHD101" s="6"/>
      <c r="BHE101" s="6"/>
      <c r="BHF101" s="6"/>
      <c r="BHG101" s="6"/>
      <c r="BHH101" s="6"/>
      <c r="BHI101" s="6"/>
      <c r="BHJ101" s="6"/>
      <c r="BHK101" s="6"/>
      <c r="BHL101" s="6"/>
      <c r="BHM101" s="6"/>
      <c r="BHN101" s="6"/>
      <c r="BHO101" s="6"/>
      <c r="BHP101" s="6"/>
      <c r="BHQ101" s="6"/>
      <c r="BHR101" s="6"/>
      <c r="BHS101" s="6"/>
      <c r="BHT101" s="6"/>
      <c r="BHU101" s="6"/>
      <c r="BHV101" s="6"/>
      <c r="BHW101" s="6"/>
      <c r="BHX101" s="6"/>
      <c r="BHY101" s="6"/>
      <c r="BHZ101" s="6"/>
      <c r="BIA101" s="6"/>
      <c r="BIB101" s="6"/>
      <c r="BIC101" s="6"/>
      <c r="BID101" s="6"/>
      <c r="BIE101" s="6"/>
      <c r="BIF101" s="6"/>
      <c r="BIG101" s="6"/>
      <c r="BIH101" s="6"/>
      <c r="BII101" s="6"/>
      <c r="BIJ101" s="6"/>
      <c r="BIK101" s="6"/>
      <c r="BIL101" s="6"/>
      <c r="BIM101" s="6"/>
      <c r="BIN101" s="6"/>
      <c r="BIO101" s="6"/>
      <c r="BIP101" s="6"/>
      <c r="BIQ101" s="6"/>
      <c r="BIR101" s="6"/>
      <c r="BIS101" s="6"/>
      <c r="BIT101" s="6"/>
      <c r="BIU101" s="6"/>
      <c r="BIV101" s="6"/>
      <c r="BIW101" s="6"/>
      <c r="BIX101" s="6"/>
      <c r="BIY101" s="6"/>
      <c r="BIZ101" s="6"/>
      <c r="BJA101" s="6"/>
      <c r="BJB101" s="6"/>
      <c r="BJC101" s="6"/>
      <c r="BJD101" s="6"/>
      <c r="BJE101" s="6"/>
      <c r="BJF101" s="6"/>
      <c r="BJG101" s="6"/>
      <c r="BJH101" s="6"/>
      <c r="BJI101" s="6"/>
      <c r="BJJ101" s="6"/>
      <c r="BJK101" s="6"/>
      <c r="BJL101" s="6"/>
      <c r="BJM101" s="6"/>
      <c r="BJN101" s="6"/>
      <c r="BJO101" s="6"/>
      <c r="BJP101" s="6"/>
      <c r="BJQ101" s="6"/>
      <c r="BJR101" s="6"/>
      <c r="BJS101" s="6"/>
      <c r="BJT101" s="6"/>
      <c r="BJU101" s="6"/>
      <c r="BJV101" s="6"/>
      <c r="BJW101" s="6"/>
      <c r="BJX101" s="6"/>
      <c r="BJY101" s="6"/>
      <c r="BJZ101" s="6"/>
      <c r="BKA101" s="6"/>
      <c r="BKB101" s="6"/>
      <c r="BKC101" s="6"/>
      <c r="BKD101" s="6"/>
      <c r="BKE101" s="6"/>
      <c r="BKF101" s="6"/>
      <c r="BKG101" s="6"/>
      <c r="BKH101" s="6"/>
      <c r="BKI101" s="6"/>
      <c r="BKJ101" s="6"/>
      <c r="BKK101" s="6"/>
      <c r="BKL101" s="6"/>
      <c r="BKM101" s="6"/>
      <c r="BKN101" s="6"/>
      <c r="BKO101" s="6"/>
      <c r="BKP101" s="6"/>
      <c r="BKQ101" s="6"/>
      <c r="BKR101" s="6"/>
      <c r="BKS101" s="6"/>
      <c r="BKT101" s="6"/>
      <c r="BKU101" s="6"/>
      <c r="BKV101" s="6"/>
      <c r="BKW101" s="6"/>
      <c r="BKX101" s="6"/>
      <c r="BKY101" s="6"/>
      <c r="BKZ101" s="6"/>
      <c r="BLA101" s="6"/>
      <c r="BLB101" s="6"/>
      <c r="BLC101" s="6"/>
      <c r="BLD101" s="6"/>
      <c r="BLE101" s="6"/>
      <c r="BLF101" s="6"/>
      <c r="BLG101" s="6"/>
      <c r="BLH101" s="6"/>
      <c r="BLI101" s="6"/>
      <c r="BLJ101" s="6"/>
      <c r="BLK101" s="6"/>
      <c r="BLL101" s="6"/>
      <c r="BLM101" s="6"/>
      <c r="BLN101" s="6"/>
      <c r="BLO101" s="6"/>
      <c r="BLP101" s="6"/>
      <c r="BLQ101" s="6"/>
      <c r="BLR101" s="6"/>
      <c r="BLS101" s="6"/>
      <c r="BLT101" s="6"/>
      <c r="BLU101" s="6"/>
      <c r="BLV101" s="6"/>
      <c r="BLW101" s="6"/>
      <c r="BLX101" s="6"/>
      <c r="BLY101" s="6"/>
      <c r="BLZ101" s="6"/>
      <c r="BMA101" s="6"/>
      <c r="BMB101" s="6"/>
      <c r="BMC101" s="6"/>
      <c r="BMD101" s="6"/>
      <c r="BME101" s="6"/>
      <c r="BMF101" s="6"/>
      <c r="BMG101" s="6"/>
      <c r="BMH101" s="6"/>
      <c r="BMI101" s="6"/>
      <c r="BMJ101" s="6"/>
      <c r="BMK101" s="6"/>
      <c r="BML101" s="6"/>
      <c r="BMM101" s="6"/>
      <c r="BMN101" s="6"/>
      <c r="BMO101" s="6"/>
      <c r="BMP101" s="6"/>
      <c r="BMQ101" s="6"/>
      <c r="BMR101" s="6"/>
      <c r="BMS101" s="6"/>
      <c r="BMT101" s="6"/>
      <c r="BMU101" s="6"/>
      <c r="BMV101" s="6"/>
      <c r="BMW101" s="6"/>
      <c r="BMX101" s="6"/>
      <c r="BMY101" s="6"/>
      <c r="BMZ101" s="6"/>
      <c r="BNA101" s="6"/>
      <c r="BNB101" s="6"/>
      <c r="BNC101" s="6"/>
      <c r="BND101" s="6"/>
      <c r="BNE101" s="6"/>
      <c r="BNF101" s="6"/>
      <c r="BNG101" s="6"/>
      <c r="BNH101" s="6"/>
      <c r="BNI101" s="6"/>
      <c r="BNJ101" s="6"/>
      <c r="BNK101" s="6"/>
      <c r="BNL101" s="6"/>
      <c r="BNM101" s="6"/>
      <c r="BNN101" s="6"/>
      <c r="BNO101" s="6"/>
      <c r="BNP101" s="6"/>
      <c r="BNQ101" s="6"/>
      <c r="BNR101" s="6"/>
      <c r="BNS101" s="6"/>
      <c r="BNT101" s="6"/>
      <c r="BNU101" s="6"/>
      <c r="BNV101" s="6"/>
      <c r="BNW101" s="6"/>
      <c r="BNX101" s="6"/>
      <c r="BNY101" s="6"/>
      <c r="BNZ101" s="6"/>
      <c r="BOA101" s="6"/>
      <c r="BOB101" s="6"/>
      <c r="BOC101" s="6"/>
      <c r="BOD101" s="6"/>
      <c r="BOE101" s="6"/>
      <c r="BOF101" s="6"/>
      <c r="BOG101" s="6"/>
      <c r="BOH101" s="6"/>
      <c r="BOI101" s="6"/>
      <c r="BOJ101" s="6"/>
      <c r="BOK101" s="6"/>
      <c r="BOL101" s="6"/>
      <c r="BOM101" s="6"/>
      <c r="BON101" s="6"/>
      <c r="BOO101" s="6"/>
      <c r="BOP101" s="6"/>
      <c r="BOQ101" s="6"/>
      <c r="BOR101" s="6"/>
      <c r="BOS101" s="6"/>
      <c r="BOT101" s="6"/>
      <c r="BOU101" s="6"/>
      <c r="BOV101" s="6"/>
      <c r="BOW101" s="6"/>
      <c r="BOX101" s="6"/>
      <c r="BOY101" s="6"/>
      <c r="BOZ101" s="6"/>
      <c r="BPA101" s="6"/>
      <c r="BPB101" s="6"/>
      <c r="BPC101" s="6"/>
      <c r="BPD101" s="6"/>
      <c r="BPE101" s="6"/>
      <c r="BPF101" s="6"/>
      <c r="BPG101" s="6"/>
      <c r="BPH101" s="6"/>
      <c r="BPI101" s="6"/>
      <c r="BPJ101" s="6"/>
      <c r="BPK101" s="6"/>
      <c r="BPL101" s="6"/>
      <c r="BPM101" s="6"/>
      <c r="BPN101" s="6"/>
      <c r="BPO101" s="6"/>
      <c r="BPP101" s="6"/>
      <c r="BPQ101" s="6"/>
      <c r="BPR101" s="6"/>
      <c r="BPS101" s="6"/>
      <c r="BPT101" s="6"/>
      <c r="BPU101" s="6"/>
      <c r="BPV101" s="6"/>
      <c r="BPW101" s="6"/>
      <c r="BPX101" s="6"/>
      <c r="BPY101" s="6"/>
      <c r="BPZ101" s="6"/>
      <c r="BQA101" s="6"/>
      <c r="BQB101" s="6"/>
      <c r="BQC101" s="6"/>
      <c r="BQD101" s="6"/>
      <c r="BQE101" s="6"/>
      <c r="BQF101" s="6"/>
      <c r="BQG101" s="6"/>
      <c r="BQH101" s="6"/>
      <c r="BQI101" s="6"/>
      <c r="BQJ101" s="6"/>
      <c r="BQK101" s="6"/>
      <c r="BQL101" s="6"/>
      <c r="BQM101" s="6"/>
      <c r="BQN101" s="6"/>
      <c r="BQO101" s="6"/>
      <c r="BQP101" s="6"/>
      <c r="BQQ101" s="6"/>
      <c r="BQR101" s="6"/>
      <c r="BQS101" s="6"/>
      <c r="BQT101" s="6"/>
      <c r="BQU101" s="6"/>
      <c r="BQV101" s="6"/>
      <c r="BQW101" s="6"/>
      <c r="BQX101" s="6"/>
      <c r="BQY101" s="6"/>
      <c r="BQZ101" s="6"/>
      <c r="BRA101" s="6"/>
      <c r="BRB101" s="6"/>
      <c r="BRC101" s="6"/>
      <c r="BRD101" s="6"/>
      <c r="BRE101" s="6"/>
      <c r="BRF101" s="6"/>
      <c r="BRG101" s="6"/>
      <c r="BRH101" s="6"/>
      <c r="BRI101" s="6"/>
      <c r="BRJ101" s="6"/>
      <c r="BRK101" s="6"/>
      <c r="BRL101" s="6"/>
      <c r="BRM101" s="6"/>
      <c r="BRN101" s="6"/>
      <c r="BRO101" s="6"/>
      <c r="BRP101" s="6"/>
      <c r="BRQ101" s="6"/>
      <c r="BRR101" s="6"/>
      <c r="BRS101" s="6"/>
      <c r="BRT101" s="6"/>
      <c r="BRU101" s="6"/>
      <c r="BRV101" s="6"/>
      <c r="BRW101" s="6"/>
      <c r="BRX101" s="6"/>
      <c r="BRY101" s="6"/>
      <c r="BRZ101" s="6"/>
      <c r="BSA101" s="6"/>
      <c r="BSB101" s="6"/>
      <c r="BSC101" s="6"/>
      <c r="BSD101" s="6"/>
      <c r="BSE101" s="6"/>
      <c r="BSF101" s="6"/>
      <c r="BSG101" s="6"/>
      <c r="BSH101" s="6"/>
      <c r="BSI101" s="6"/>
      <c r="BSJ101" s="6"/>
      <c r="BSK101" s="6"/>
      <c r="BSL101" s="6"/>
      <c r="BSM101" s="6"/>
      <c r="BSN101" s="6"/>
      <c r="BSO101" s="6"/>
      <c r="BSP101" s="6"/>
      <c r="BSQ101" s="6"/>
      <c r="BSR101" s="6"/>
      <c r="BSS101" s="6"/>
      <c r="BST101" s="6"/>
      <c r="BSU101" s="6"/>
      <c r="BSV101" s="6"/>
      <c r="BSW101" s="6"/>
      <c r="BSX101" s="6"/>
      <c r="BSY101" s="6"/>
      <c r="BSZ101" s="6"/>
      <c r="BTA101" s="6"/>
      <c r="BTB101" s="6"/>
      <c r="BTC101" s="6"/>
      <c r="BTD101" s="6"/>
      <c r="BTE101" s="6"/>
      <c r="BTF101" s="6"/>
      <c r="BTG101" s="6"/>
      <c r="BTH101" s="6"/>
      <c r="BTI101" s="6"/>
      <c r="BTJ101" s="6"/>
      <c r="BTK101" s="6"/>
      <c r="BTL101" s="6"/>
      <c r="BTM101" s="6"/>
      <c r="BTN101" s="6"/>
      <c r="BTO101" s="6"/>
      <c r="BTP101" s="6"/>
      <c r="BTQ101" s="6"/>
      <c r="BTR101" s="6"/>
      <c r="BTS101" s="6"/>
      <c r="BTT101" s="6"/>
      <c r="BTU101" s="6"/>
      <c r="BTV101" s="6"/>
      <c r="BTW101" s="6"/>
      <c r="BTX101" s="6"/>
      <c r="BTY101" s="6"/>
      <c r="BTZ101" s="6"/>
      <c r="BUA101" s="6"/>
      <c r="BUB101" s="6"/>
      <c r="BUC101" s="6"/>
      <c r="BUD101" s="6"/>
      <c r="BUE101" s="6"/>
      <c r="BUF101" s="6"/>
      <c r="BUG101" s="6"/>
      <c r="BUH101" s="6"/>
      <c r="BUI101" s="6"/>
      <c r="BUJ101" s="6"/>
      <c r="BUK101" s="6"/>
      <c r="BUL101" s="6"/>
      <c r="BUM101" s="6"/>
      <c r="BUN101" s="6"/>
      <c r="BUO101" s="6"/>
      <c r="BUP101" s="6"/>
      <c r="BUQ101" s="6"/>
      <c r="BUR101" s="6"/>
      <c r="BUS101" s="6"/>
      <c r="BUT101" s="6"/>
      <c r="BUU101" s="6"/>
      <c r="BUV101" s="6"/>
      <c r="BUW101" s="6"/>
      <c r="BUX101" s="6"/>
      <c r="BUY101" s="6"/>
      <c r="BUZ101" s="6"/>
      <c r="BVA101" s="6"/>
      <c r="BVB101" s="6"/>
      <c r="BVC101" s="6"/>
      <c r="BVD101" s="6"/>
      <c r="BVE101" s="6"/>
      <c r="BVF101" s="6"/>
      <c r="BVG101" s="6"/>
      <c r="BVH101" s="6"/>
      <c r="BVI101" s="6"/>
      <c r="BVJ101" s="6"/>
      <c r="BVK101" s="6"/>
      <c r="BVL101" s="6"/>
      <c r="BVM101" s="6"/>
      <c r="BVN101" s="6"/>
      <c r="BVO101" s="6"/>
      <c r="BVP101" s="6"/>
      <c r="BVQ101" s="6"/>
      <c r="BVR101" s="6"/>
      <c r="BVS101" s="6"/>
      <c r="BVT101" s="6"/>
      <c r="BVU101" s="6"/>
      <c r="BVV101" s="6"/>
      <c r="BVW101" s="6"/>
      <c r="BVX101" s="6"/>
      <c r="BVY101" s="6"/>
      <c r="BVZ101" s="6"/>
      <c r="BWA101" s="6"/>
      <c r="BWB101" s="6"/>
      <c r="BWC101" s="6"/>
      <c r="BWD101" s="6"/>
      <c r="BWE101" s="6"/>
      <c r="BWF101" s="6"/>
      <c r="BWG101" s="6"/>
      <c r="BWH101" s="6"/>
      <c r="BWI101" s="6"/>
      <c r="BWJ101" s="6"/>
      <c r="BWK101" s="6"/>
      <c r="BWL101" s="6"/>
      <c r="BWM101" s="6"/>
      <c r="BWN101" s="6"/>
      <c r="BWO101" s="6"/>
      <c r="BWP101" s="6"/>
      <c r="BWQ101" s="6"/>
      <c r="BWR101" s="6"/>
      <c r="BWS101" s="6"/>
      <c r="BWT101" s="6"/>
      <c r="BWU101" s="6"/>
      <c r="BWV101" s="6"/>
      <c r="BWW101" s="6"/>
      <c r="BWX101" s="6"/>
      <c r="BWY101" s="6"/>
      <c r="BWZ101" s="6"/>
      <c r="BXA101" s="6"/>
      <c r="BXB101" s="6"/>
      <c r="BXC101" s="6"/>
      <c r="BXD101" s="6"/>
      <c r="BXE101" s="6"/>
      <c r="BXF101" s="6"/>
      <c r="BXG101" s="6"/>
      <c r="BXH101" s="6"/>
      <c r="BXI101" s="6"/>
      <c r="BXJ101" s="6"/>
      <c r="BXK101" s="6"/>
      <c r="BXL101" s="6"/>
      <c r="BXM101" s="6"/>
      <c r="BXN101" s="6"/>
      <c r="BXO101" s="6"/>
      <c r="BXP101" s="6"/>
      <c r="BXQ101" s="6"/>
      <c r="BXR101" s="6"/>
      <c r="BXS101" s="6"/>
      <c r="BXT101" s="6"/>
      <c r="BXU101" s="6"/>
      <c r="BXV101" s="6"/>
      <c r="BXW101" s="6"/>
      <c r="BXX101" s="6"/>
      <c r="BXY101" s="6"/>
      <c r="BXZ101" s="6"/>
      <c r="BYA101" s="6"/>
      <c r="BYB101" s="6"/>
      <c r="BYC101" s="6"/>
      <c r="BYD101" s="6"/>
      <c r="BYE101" s="6"/>
      <c r="BYF101" s="6"/>
      <c r="BYG101" s="6"/>
      <c r="BYH101" s="6"/>
      <c r="BYI101" s="6"/>
      <c r="BYJ101" s="6"/>
      <c r="BYK101" s="6"/>
      <c r="BYL101" s="6"/>
      <c r="BYM101" s="6"/>
      <c r="BYN101" s="6"/>
      <c r="BYO101" s="6"/>
      <c r="BYP101" s="6"/>
      <c r="BYQ101" s="6"/>
      <c r="BYR101" s="6"/>
      <c r="BYS101" s="6"/>
      <c r="BYT101" s="6"/>
      <c r="BYU101" s="6"/>
      <c r="BYV101" s="6"/>
      <c r="BYW101" s="6"/>
      <c r="BYX101" s="6"/>
      <c r="BYY101" s="6"/>
      <c r="BYZ101" s="6"/>
      <c r="BZA101" s="6"/>
      <c r="BZB101" s="6"/>
      <c r="BZC101" s="6"/>
      <c r="BZD101" s="6"/>
      <c r="BZE101" s="6"/>
      <c r="BZF101" s="6"/>
      <c r="BZG101" s="6"/>
      <c r="BZH101" s="6"/>
      <c r="BZI101" s="6"/>
      <c r="BZJ101" s="6"/>
      <c r="BZK101" s="6"/>
      <c r="BZL101" s="6"/>
      <c r="BZM101" s="6"/>
      <c r="BZN101" s="6"/>
      <c r="BZO101" s="6"/>
      <c r="BZP101" s="6"/>
      <c r="BZQ101" s="6"/>
      <c r="BZR101" s="6"/>
      <c r="BZS101" s="6"/>
      <c r="BZT101" s="6"/>
      <c r="BZU101" s="6"/>
      <c r="BZV101" s="6"/>
      <c r="BZW101" s="6"/>
      <c r="BZX101" s="6"/>
      <c r="BZY101" s="6"/>
      <c r="BZZ101" s="6"/>
      <c r="CAA101" s="6"/>
      <c r="CAB101" s="6"/>
      <c r="CAC101" s="6"/>
      <c r="CAD101" s="6"/>
      <c r="CAE101" s="6"/>
      <c r="CAF101" s="6"/>
      <c r="CAG101" s="6"/>
      <c r="CAH101" s="6"/>
      <c r="CAI101" s="6"/>
      <c r="CAJ101" s="6"/>
      <c r="CAK101" s="6"/>
      <c r="CAL101" s="6"/>
      <c r="CAM101" s="6"/>
      <c r="CAN101" s="6"/>
      <c r="CAO101" s="6"/>
      <c r="CAP101" s="6"/>
      <c r="CAQ101" s="6"/>
      <c r="CAR101" s="6"/>
      <c r="CAS101" s="6"/>
      <c r="CAT101" s="6"/>
      <c r="CAU101" s="6"/>
      <c r="CAV101" s="6"/>
      <c r="CAW101" s="6"/>
      <c r="CAX101" s="6"/>
      <c r="CAY101" s="6"/>
      <c r="CAZ101" s="6"/>
      <c r="CBA101" s="6"/>
      <c r="CBB101" s="6"/>
      <c r="CBC101" s="6"/>
      <c r="CBD101" s="6"/>
      <c r="CBE101" s="6"/>
      <c r="CBF101" s="6"/>
      <c r="CBG101" s="6"/>
      <c r="CBH101" s="6"/>
      <c r="CBI101" s="6"/>
      <c r="CBJ101" s="6"/>
      <c r="CBK101" s="6"/>
      <c r="CBL101" s="6"/>
      <c r="CBM101" s="6"/>
      <c r="CBN101" s="6"/>
      <c r="CBO101" s="6"/>
      <c r="CBP101" s="6"/>
      <c r="CBQ101" s="6"/>
      <c r="CBR101" s="6"/>
      <c r="CBS101" s="6"/>
      <c r="CBT101" s="6"/>
      <c r="CBU101" s="6"/>
      <c r="CBV101" s="6"/>
      <c r="CBW101" s="6"/>
      <c r="CBX101" s="6"/>
      <c r="CBY101" s="6"/>
      <c r="CBZ101" s="6"/>
      <c r="CCA101" s="6"/>
      <c r="CCB101" s="6"/>
      <c r="CCC101" s="6"/>
      <c r="CCD101" s="6"/>
      <c r="CCE101" s="6"/>
      <c r="CCF101" s="6"/>
      <c r="CCG101" s="6"/>
      <c r="CCH101" s="6"/>
      <c r="CCI101" s="6"/>
      <c r="CCJ101" s="6"/>
      <c r="CCK101" s="6"/>
      <c r="CCL101" s="6"/>
      <c r="CCM101" s="6"/>
      <c r="CCN101" s="6"/>
      <c r="CCO101" s="6"/>
      <c r="CCP101" s="6"/>
      <c r="CCQ101" s="6"/>
      <c r="CCR101" s="6"/>
      <c r="CCS101" s="6"/>
      <c r="CCT101" s="6"/>
      <c r="CCU101" s="6"/>
      <c r="CCV101" s="6"/>
      <c r="CCW101" s="6"/>
      <c r="CCX101" s="6"/>
      <c r="CCY101" s="6"/>
      <c r="CCZ101" s="6"/>
      <c r="CDA101" s="6"/>
      <c r="CDB101" s="6"/>
      <c r="CDC101" s="6"/>
      <c r="CDD101" s="6"/>
      <c r="CDE101" s="6"/>
      <c r="CDF101" s="6"/>
      <c r="CDG101" s="6"/>
      <c r="CDH101" s="6"/>
      <c r="CDI101" s="6"/>
      <c r="CDJ101" s="6"/>
      <c r="CDK101" s="6"/>
      <c r="CDL101" s="6"/>
      <c r="CDM101" s="6"/>
      <c r="CDN101" s="6"/>
      <c r="CDO101" s="6"/>
      <c r="CDP101" s="6"/>
      <c r="CDQ101" s="6"/>
      <c r="CDR101" s="6"/>
      <c r="CDS101" s="6"/>
      <c r="CDT101" s="6"/>
      <c r="CDU101" s="6"/>
      <c r="CDV101" s="6"/>
      <c r="CDW101" s="6"/>
      <c r="CDX101" s="6"/>
      <c r="CDY101" s="6"/>
      <c r="CDZ101" s="6"/>
      <c r="CEA101" s="6"/>
      <c r="CEB101" s="6"/>
      <c r="CEC101" s="6"/>
      <c r="CED101" s="6"/>
      <c r="CEE101" s="6"/>
      <c r="CEF101" s="6"/>
      <c r="CEG101" s="6"/>
      <c r="CEH101" s="6"/>
      <c r="CEI101" s="6"/>
      <c r="CEJ101" s="6"/>
      <c r="CEK101" s="6"/>
      <c r="CEL101" s="6"/>
      <c r="CEM101" s="6"/>
      <c r="CEN101" s="6"/>
      <c r="CEO101" s="6"/>
      <c r="CEP101" s="6"/>
      <c r="CEQ101" s="6"/>
      <c r="CER101" s="6"/>
      <c r="CES101" s="6"/>
      <c r="CET101" s="6"/>
      <c r="CEU101" s="6"/>
      <c r="CEV101" s="6"/>
      <c r="CEW101" s="6"/>
      <c r="CEX101" s="6"/>
      <c r="CEY101" s="6"/>
      <c r="CEZ101" s="6"/>
      <c r="CFA101" s="6"/>
      <c r="CFB101" s="6"/>
      <c r="CFC101" s="6"/>
      <c r="CFD101" s="6"/>
      <c r="CFE101" s="6"/>
      <c r="CFF101" s="6"/>
      <c r="CFG101" s="6"/>
      <c r="CFH101" s="6"/>
      <c r="CFI101" s="6"/>
      <c r="CFJ101" s="6"/>
      <c r="CFK101" s="6"/>
      <c r="CFL101" s="6"/>
      <c r="CFM101" s="6"/>
      <c r="CFN101" s="6"/>
      <c r="CFO101" s="6"/>
      <c r="CFP101" s="6"/>
      <c r="CFQ101" s="6"/>
      <c r="CFR101" s="6"/>
      <c r="CFS101" s="6"/>
      <c r="CFT101" s="6"/>
      <c r="CFU101" s="6"/>
      <c r="CFV101" s="6"/>
      <c r="CFW101" s="6"/>
      <c r="CFX101" s="6"/>
      <c r="CFY101" s="6"/>
      <c r="CFZ101" s="6"/>
      <c r="CGA101" s="6"/>
      <c r="CGB101" s="6"/>
      <c r="CGC101" s="6"/>
      <c r="CGD101" s="6"/>
      <c r="CGE101" s="6"/>
      <c r="CGF101" s="6"/>
      <c r="CGG101" s="6"/>
      <c r="CGH101" s="6"/>
      <c r="CGI101" s="6"/>
      <c r="CGJ101" s="6"/>
      <c r="CGK101" s="6"/>
      <c r="CGL101" s="6"/>
      <c r="CGM101" s="6"/>
      <c r="CGN101" s="6"/>
      <c r="CGO101" s="6"/>
      <c r="CGP101" s="6"/>
      <c r="CGQ101" s="6"/>
      <c r="CGR101" s="6"/>
      <c r="CGS101" s="6"/>
      <c r="CGT101" s="6"/>
      <c r="CGU101" s="6"/>
      <c r="CGV101" s="6"/>
      <c r="CGW101" s="6"/>
      <c r="CGX101" s="6"/>
      <c r="CGY101" s="6"/>
      <c r="CGZ101" s="6"/>
      <c r="CHA101" s="6"/>
      <c r="CHB101" s="6"/>
      <c r="CHC101" s="6"/>
      <c r="CHD101" s="6"/>
      <c r="CHE101" s="6"/>
      <c r="CHF101" s="6"/>
      <c r="CHG101" s="6"/>
      <c r="CHH101" s="6"/>
      <c r="CHI101" s="6"/>
      <c r="CHJ101" s="6"/>
      <c r="CHK101" s="6"/>
      <c r="CHL101" s="6"/>
      <c r="CHM101" s="6"/>
      <c r="CHN101" s="6"/>
      <c r="CHO101" s="6"/>
      <c r="CHP101" s="6"/>
      <c r="CHQ101" s="6"/>
      <c r="CHR101" s="6"/>
      <c r="CHS101" s="6"/>
      <c r="CHT101" s="6"/>
      <c r="CHU101" s="6"/>
      <c r="CHV101" s="6"/>
      <c r="CHW101" s="6"/>
      <c r="CHX101" s="6"/>
      <c r="CHY101" s="6"/>
      <c r="CHZ101" s="6"/>
      <c r="CIA101" s="6"/>
      <c r="CIB101" s="6"/>
      <c r="CIC101" s="6"/>
      <c r="CID101" s="6"/>
      <c r="CIE101" s="6"/>
      <c r="CIF101" s="6"/>
      <c r="CIG101" s="6"/>
      <c r="CIH101" s="6"/>
      <c r="CII101" s="6"/>
      <c r="CIJ101" s="6"/>
      <c r="CIK101" s="6"/>
      <c r="CIL101" s="6"/>
      <c r="CIM101" s="6"/>
      <c r="CIN101" s="6"/>
      <c r="CIO101" s="6"/>
      <c r="CIP101" s="6"/>
      <c r="CIQ101" s="6"/>
      <c r="CIR101" s="6"/>
      <c r="CIS101" s="6"/>
      <c r="CIT101" s="6"/>
      <c r="CIU101" s="6"/>
      <c r="CIV101" s="6"/>
      <c r="CIW101" s="6"/>
      <c r="CIX101" s="6"/>
      <c r="CIY101" s="6"/>
      <c r="CIZ101" s="6"/>
      <c r="CJA101" s="6"/>
      <c r="CJB101" s="6"/>
      <c r="CJC101" s="6"/>
      <c r="CJD101" s="6"/>
      <c r="CJE101" s="6"/>
      <c r="CJF101" s="6"/>
      <c r="CJG101" s="6"/>
      <c r="CJH101" s="6"/>
      <c r="CJI101" s="6"/>
      <c r="CJJ101" s="6"/>
      <c r="CJK101" s="6"/>
      <c r="CJL101" s="6"/>
      <c r="CJM101" s="6"/>
      <c r="CJN101" s="6"/>
      <c r="CJO101" s="6"/>
      <c r="CJP101" s="6"/>
      <c r="CJQ101" s="6"/>
      <c r="CJR101" s="6"/>
      <c r="CJS101" s="6"/>
      <c r="CJT101" s="6"/>
      <c r="CJU101" s="6"/>
      <c r="CJV101" s="6"/>
      <c r="CJW101" s="6"/>
      <c r="CJX101" s="6"/>
      <c r="CJY101" s="6"/>
      <c r="CJZ101" s="6"/>
      <c r="CKA101" s="6"/>
      <c r="CKB101" s="6"/>
      <c r="CKC101" s="6"/>
      <c r="CKD101" s="6"/>
      <c r="CKE101" s="6"/>
      <c r="CKF101" s="6"/>
      <c r="CKG101" s="6"/>
      <c r="CKH101" s="6"/>
      <c r="CKI101" s="6"/>
      <c r="CKJ101" s="6"/>
      <c r="CKK101" s="6"/>
      <c r="CKL101" s="6"/>
      <c r="CKM101" s="6"/>
      <c r="CKN101" s="6"/>
      <c r="CKO101" s="6"/>
      <c r="CKP101" s="6"/>
      <c r="CKQ101" s="6"/>
      <c r="CKR101" s="6"/>
      <c r="CKS101" s="6"/>
      <c r="CKT101" s="6"/>
      <c r="CKU101" s="6"/>
      <c r="CKV101" s="6"/>
      <c r="CKW101" s="6"/>
      <c r="CKX101" s="6"/>
      <c r="CKY101" s="6"/>
      <c r="CKZ101" s="6"/>
      <c r="CLA101" s="6"/>
      <c r="CLB101" s="6"/>
      <c r="CLC101" s="6"/>
      <c r="CLD101" s="6"/>
      <c r="CLE101" s="6"/>
      <c r="CLF101" s="6"/>
      <c r="CLG101" s="6"/>
      <c r="CLH101" s="6"/>
      <c r="CLI101" s="6"/>
      <c r="CLJ101" s="6"/>
      <c r="CLK101" s="6"/>
      <c r="CLL101" s="6"/>
      <c r="CLM101" s="6"/>
      <c r="CLN101" s="6"/>
      <c r="CLO101" s="6"/>
      <c r="CLP101" s="6"/>
      <c r="CLQ101" s="6"/>
      <c r="CLR101" s="6"/>
      <c r="CLS101" s="6"/>
      <c r="CLT101" s="6"/>
      <c r="CLU101" s="6"/>
      <c r="CLV101" s="6"/>
      <c r="CLW101" s="6"/>
      <c r="CLX101" s="6"/>
      <c r="CLY101" s="6"/>
      <c r="CLZ101" s="6"/>
      <c r="CMA101" s="6"/>
      <c r="CMB101" s="6"/>
      <c r="CMC101" s="6"/>
      <c r="CMD101" s="6"/>
      <c r="CME101" s="6"/>
      <c r="CMF101" s="6"/>
      <c r="CMG101" s="6"/>
      <c r="CMH101" s="6"/>
      <c r="CMI101" s="6"/>
      <c r="CMJ101" s="6"/>
      <c r="CMK101" s="6"/>
      <c r="CML101" s="6"/>
      <c r="CMM101" s="6"/>
      <c r="CMN101" s="6"/>
      <c r="CMO101" s="6"/>
      <c r="CMP101" s="6"/>
      <c r="CMQ101" s="6"/>
      <c r="CMR101" s="6"/>
      <c r="CMS101" s="6"/>
      <c r="CMT101" s="6"/>
      <c r="CMU101" s="6"/>
      <c r="CMV101" s="6"/>
      <c r="CMW101" s="6"/>
      <c r="CMX101" s="6"/>
      <c r="CMY101" s="6"/>
      <c r="CMZ101" s="6"/>
      <c r="CNA101" s="6"/>
      <c r="CNB101" s="6"/>
      <c r="CNC101" s="6"/>
      <c r="CND101" s="6"/>
      <c r="CNE101" s="6"/>
      <c r="CNF101" s="6"/>
      <c r="CNG101" s="6"/>
      <c r="CNH101" s="6"/>
      <c r="CNI101" s="6"/>
      <c r="CNJ101" s="6"/>
      <c r="CNK101" s="6"/>
      <c r="CNL101" s="6"/>
      <c r="CNM101" s="6"/>
      <c r="CNN101" s="6"/>
      <c r="CNO101" s="6"/>
      <c r="CNP101" s="6"/>
      <c r="CNQ101" s="6"/>
      <c r="CNR101" s="6"/>
      <c r="CNS101" s="6"/>
      <c r="CNT101" s="6"/>
      <c r="CNU101" s="6"/>
      <c r="CNV101" s="6"/>
      <c r="CNW101" s="6"/>
      <c r="CNX101" s="6"/>
      <c r="CNY101" s="6"/>
      <c r="CNZ101" s="6"/>
      <c r="COA101" s="6"/>
      <c r="COB101" s="6"/>
      <c r="COC101" s="6"/>
      <c r="COD101" s="6"/>
      <c r="COE101" s="6"/>
      <c r="COF101" s="6"/>
      <c r="COG101" s="6"/>
      <c r="COH101" s="6"/>
      <c r="COI101" s="6"/>
      <c r="COJ101" s="6"/>
      <c r="COK101" s="6"/>
      <c r="COL101" s="6"/>
      <c r="COM101" s="6"/>
      <c r="CON101" s="6"/>
      <c r="COO101" s="6"/>
      <c r="COP101" s="6"/>
      <c r="COQ101" s="6"/>
      <c r="COR101" s="6"/>
      <c r="COS101" s="6"/>
      <c r="COT101" s="6"/>
      <c r="COU101" s="6"/>
      <c r="COV101" s="6"/>
      <c r="COW101" s="6"/>
      <c r="COX101" s="6"/>
      <c r="COY101" s="6"/>
      <c r="COZ101" s="6"/>
      <c r="CPA101" s="6"/>
      <c r="CPB101" s="6"/>
      <c r="CPC101" s="6"/>
      <c r="CPD101" s="6"/>
      <c r="CPE101" s="6"/>
      <c r="CPF101" s="6"/>
      <c r="CPG101" s="6"/>
      <c r="CPH101" s="6"/>
      <c r="CPI101" s="6"/>
      <c r="CPJ101" s="6"/>
      <c r="CPK101" s="6"/>
      <c r="CPL101" s="6"/>
      <c r="CPM101" s="6"/>
      <c r="CPN101" s="6"/>
      <c r="CPO101" s="6"/>
      <c r="CPP101" s="6"/>
      <c r="CPQ101" s="6"/>
      <c r="CPR101" s="6"/>
      <c r="CPS101" s="6"/>
      <c r="CPT101" s="6"/>
      <c r="CPU101" s="6"/>
      <c r="CPV101" s="6"/>
      <c r="CPW101" s="6"/>
      <c r="CPX101" s="6"/>
      <c r="CPY101" s="6"/>
      <c r="CPZ101" s="6"/>
      <c r="CQA101" s="6"/>
      <c r="CQB101" s="6"/>
      <c r="CQC101" s="6"/>
      <c r="CQD101" s="6"/>
      <c r="CQE101" s="6"/>
      <c r="CQF101" s="6"/>
      <c r="CQG101" s="6"/>
      <c r="CQH101" s="6"/>
      <c r="CQI101" s="6"/>
      <c r="CQJ101" s="6"/>
      <c r="CQK101" s="6"/>
      <c r="CQL101" s="6"/>
      <c r="CQM101" s="6"/>
      <c r="CQN101" s="6"/>
      <c r="CQO101" s="6"/>
      <c r="CQP101" s="6"/>
      <c r="CQQ101" s="6"/>
      <c r="CQR101" s="6"/>
      <c r="CQS101" s="6"/>
      <c r="CQT101" s="6"/>
      <c r="CQU101" s="6"/>
      <c r="CQV101" s="6"/>
      <c r="CQW101" s="6"/>
      <c r="CQX101" s="6"/>
      <c r="CQY101" s="6"/>
      <c r="CQZ101" s="6"/>
      <c r="CRA101" s="6"/>
      <c r="CRB101" s="6"/>
      <c r="CRC101" s="6"/>
      <c r="CRD101" s="6"/>
      <c r="CRE101" s="6"/>
      <c r="CRF101" s="6"/>
      <c r="CRG101" s="6"/>
      <c r="CRH101" s="6"/>
      <c r="CRI101" s="6"/>
      <c r="CRJ101" s="6"/>
      <c r="CRK101" s="6"/>
      <c r="CRL101" s="6"/>
      <c r="CRM101" s="6"/>
      <c r="CRN101" s="6"/>
      <c r="CRO101" s="6"/>
      <c r="CRP101" s="6"/>
      <c r="CRQ101" s="6"/>
      <c r="CRR101" s="6"/>
      <c r="CRS101" s="6"/>
      <c r="CRT101" s="6"/>
      <c r="CRU101" s="6"/>
      <c r="CRV101" s="6"/>
      <c r="CRW101" s="6"/>
      <c r="CRX101" s="6"/>
      <c r="CRY101" s="6"/>
      <c r="CRZ101" s="6"/>
      <c r="CSA101" s="6"/>
      <c r="CSB101" s="6"/>
      <c r="CSC101" s="6"/>
      <c r="CSD101" s="6"/>
      <c r="CSE101" s="6"/>
      <c r="CSF101" s="6"/>
      <c r="CSG101" s="6"/>
      <c r="CSH101" s="6"/>
      <c r="CSI101" s="6"/>
      <c r="CSJ101" s="6"/>
      <c r="CSK101" s="6"/>
      <c r="CSL101" s="6"/>
      <c r="CSM101" s="6"/>
      <c r="CSN101" s="6"/>
      <c r="CSO101" s="6"/>
      <c r="CSP101" s="6"/>
      <c r="CSQ101" s="6"/>
      <c r="CSR101" s="6"/>
      <c r="CSS101" s="6"/>
      <c r="CST101" s="6"/>
      <c r="CSU101" s="6"/>
      <c r="CSV101" s="6"/>
      <c r="CSW101" s="6"/>
      <c r="CSX101" s="6"/>
      <c r="CSY101" s="6"/>
      <c r="CSZ101" s="6"/>
      <c r="CTA101" s="6"/>
      <c r="CTB101" s="6"/>
      <c r="CTC101" s="6"/>
      <c r="CTD101" s="6"/>
      <c r="CTE101" s="6"/>
      <c r="CTF101" s="6"/>
      <c r="CTG101" s="6"/>
      <c r="CTH101" s="6"/>
      <c r="CTI101" s="6"/>
      <c r="CTJ101" s="6"/>
      <c r="CTK101" s="6"/>
      <c r="CTL101" s="6"/>
      <c r="CTM101" s="6"/>
      <c r="CTN101" s="6"/>
      <c r="CTO101" s="6"/>
      <c r="CTP101" s="6"/>
      <c r="CTQ101" s="6"/>
      <c r="CTR101" s="6"/>
      <c r="CTS101" s="6"/>
      <c r="CTT101" s="6"/>
      <c r="CTU101" s="6"/>
      <c r="CTV101" s="6"/>
      <c r="CTW101" s="6"/>
      <c r="CTX101" s="6"/>
      <c r="CTY101" s="6"/>
      <c r="CTZ101" s="6"/>
      <c r="CUA101" s="6"/>
      <c r="CUB101" s="6"/>
      <c r="CUC101" s="6"/>
      <c r="CUD101" s="6"/>
      <c r="CUE101" s="6"/>
      <c r="CUF101" s="6"/>
      <c r="CUG101" s="6"/>
      <c r="CUH101" s="6"/>
      <c r="CUI101" s="6"/>
      <c r="CUJ101" s="6"/>
      <c r="CUK101" s="6"/>
      <c r="CUL101" s="6"/>
      <c r="CUM101" s="6"/>
      <c r="CUN101" s="6"/>
      <c r="CUO101" s="6"/>
      <c r="CUP101" s="6"/>
      <c r="CUQ101" s="6"/>
      <c r="CUR101" s="6"/>
      <c r="CUS101" s="6"/>
      <c r="CUT101" s="6"/>
      <c r="CUU101" s="6"/>
      <c r="CUV101" s="6"/>
      <c r="CUW101" s="6"/>
      <c r="CUX101" s="6"/>
      <c r="CUY101" s="6"/>
      <c r="CUZ101" s="6"/>
      <c r="CVA101" s="6"/>
      <c r="CVB101" s="6"/>
      <c r="CVC101" s="6"/>
      <c r="CVD101" s="6"/>
      <c r="CVE101" s="6"/>
      <c r="CVF101" s="6"/>
      <c r="CVG101" s="6"/>
      <c r="CVH101" s="6"/>
      <c r="CVI101" s="6"/>
      <c r="CVJ101" s="6"/>
      <c r="CVK101" s="6"/>
      <c r="CVL101" s="6"/>
      <c r="CVM101" s="6"/>
      <c r="CVN101" s="6"/>
      <c r="CVO101" s="6"/>
      <c r="CVP101" s="6"/>
      <c r="CVQ101" s="6"/>
      <c r="CVR101" s="6"/>
      <c r="CVS101" s="6"/>
      <c r="CVT101" s="6"/>
      <c r="CVU101" s="6"/>
      <c r="CVV101" s="6"/>
      <c r="CVW101" s="6"/>
      <c r="CVX101" s="6"/>
      <c r="CVY101" s="6"/>
      <c r="CVZ101" s="6"/>
      <c r="CWA101" s="6"/>
      <c r="CWB101" s="6"/>
      <c r="CWC101" s="6"/>
      <c r="CWD101" s="6"/>
      <c r="CWE101" s="6"/>
      <c r="CWF101" s="6"/>
      <c r="CWG101" s="6"/>
      <c r="CWH101" s="6"/>
      <c r="CWI101" s="6"/>
      <c r="CWJ101" s="6"/>
      <c r="CWK101" s="6"/>
      <c r="CWL101" s="6"/>
      <c r="CWM101" s="6"/>
      <c r="CWN101" s="6"/>
      <c r="CWO101" s="6"/>
      <c r="CWP101" s="6"/>
      <c r="CWQ101" s="6"/>
      <c r="CWR101" s="6"/>
      <c r="CWS101" s="6"/>
      <c r="CWT101" s="6"/>
      <c r="CWU101" s="6"/>
      <c r="CWV101" s="6"/>
      <c r="CWW101" s="6"/>
      <c r="CWX101" s="6"/>
      <c r="CWY101" s="6"/>
      <c r="CWZ101" s="6"/>
      <c r="CXA101" s="6"/>
      <c r="CXB101" s="6"/>
      <c r="CXC101" s="6"/>
      <c r="CXD101" s="6"/>
      <c r="CXE101" s="6"/>
      <c r="CXF101" s="6"/>
      <c r="CXG101" s="6"/>
      <c r="CXH101" s="6"/>
      <c r="CXI101" s="6"/>
      <c r="CXJ101" s="6"/>
      <c r="CXK101" s="6"/>
      <c r="CXL101" s="6"/>
      <c r="CXM101" s="6"/>
      <c r="CXN101" s="6"/>
      <c r="CXO101" s="6"/>
      <c r="CXP101" s="6"/>
      <c r="CXQ101" s="6"/>
      <c r="CXR101" s="6"/>
      <c r="CXS101" s="6"/>
      <c r="CXT101" s="6"/>
      <c r="CXU101" s="6"/>
      <c r="CXV101" s="6"/>
      <c r="CXW101" s="6"/>
      <c r="CXX101" s="6"/>
      <c r="CXY101" s="6"/>
      <c r="CXZ101" s="6"/>
      <c r="CYA101" s="6"/>
      <c r="CYB101" s="6"/>
      <c r="CYC101" s="6"/>
      <c r="CYD101" s="6"/>
      <c r="CYE101" s="6"/>
      <c r="CYF101" s="6"/>
      <c r="CYG101" s="6"/>
      <c r="CYH101" s="6"/>
      <c r="CYI101" s="6"/>
      <c r="CYJ101" s="6"/>
      <c r="CYK101" s="6"/>
      <c r="CYL101" s="6"/>
      <c r="CYM101" s="6"/>
      <c r="CYN101" s="6"/>
      <c r="CYO101" s="6"/>
      <c r="CYP101" s="6"/>
      <c r="CYQ101" s="6"/>
      <c r="CYR101" s="6"/>
      <c r="CYS101" s="6"/>
      <c r="CYT101" s="6"/>
      <c r="CYU101" s="6"/>
      <c r="CYV101" s="6"/>
      <c r="CYW101" s="6"/>
      <c r="CYX101" s="6"/>
      <c r="CYY101" s="6"/>
      <c r="CYZ101" s="6"/>
      <c r="CZA101" s="6"/>
      <c r="CZB101" s="6"/>
      <c r="CZC101" s="6"/>
      <c r="CZD101" s="6"/>
      <c r="CZE101" s="6"/>
      <c r="CZF101" s="6"/>
      <c r="CZG101" s="6"/>
      <c r="CZH101" s="6"/>
      <c r="CZI101" s="6"/>
      <c r="CZJ101" s="6"/>
      <c r="CZK101" s="6"/>
      <c r="CZL101" s="6"/>
      <c r="CZM101" s="6"/>
      <c r="CZN101" s="6"/>
      <c r="CZO101" s="6"/>
      <c r="CZP101" s="6"/>
      <c r="CZQ101" s="6"/>
      <c r="CZR101" s="6"/>
      <c r="CZS101" s="6"/>
      <c r="CZT101" s="6"/>
      <c r="CZU101" s="6"/>
      <c r="CZV101" s="6"/>
      <c r="CZW101" s="6"/>
      <c r="CZX101" s="6"/>
      <c r="CZY101" s="6"/>
      <c r="CZZ101" s="6"/>
      <c r="DAA101" s="6"/>
      <c r="DAB101" s="6"/>
      <c r="DAC101" s="6"/>
      <c r="DAD101" s="6"/>
      <c r="DAE101" s="6"/>
      <c r="DAF101" s="6"/>
      <c r="DAG101" s="6"/>
      <c r="DAH101" s="6"/>
      <c r="DAI101" s="6"/>
      <c r="DAJ101" s="6"/>
      <c r="DAK101" s="6"/>
      <c r="DAL101" s="6"/>
      <c r="DAM101" s="6"/>
      <c r="DAN101" s="6"/>
      <c r="DAO101" s="6"/>
      <c r="DAP101" s="6"/>
      <c r="DAQ101" s="6"/>
      <c r="DAR101" s="6"/>
      <c r="DAS101" s="6"/>
      <c r="DAT101" s="6"/>
      <c r="DAU101" s="6"/>
      <c r="DAV101" s="6"/>
      <c r="DAW101" s="6"/>
      <c r="DAX101" s="6"/>
      <c r="DAY101" s="6"/>
      <c r="DAZ101" s="6"/>
      <c r="DBA101" s="6"/>
      <c r="DBB101" s="6"/>
      <c r="DBC101" s="6"/>
      <c r="DBD101" s="6"/>
      <c r="DBE101" s="6"/>
      <c r="DBF101" s="6"/>
      <c r="DBG101" s="6"/>
      <c r="DBH101" s="6"/>
      <c r="DBI101" s="6"/>
      <c r="DBJ101" s="6"/>
      <c r="DBK101" s="6"/>
      <c r="DBL101" s="6"/>
      <c r="DBM101" s="6"/>
      <c r="DBN101" s="6"/>
      <c r="DBO101" s="6"/>
      <c r="DBP101" s="6"/>
      <c r="DBQ101" s="6"/>
      <c r="DBR101" s="6"/>
      <c r="DBS101" s="6"/>
      <c r="DBT101" s="6"/>
      <c r="DBU101" s="6"/>
      <c r="DBV101" s="6"/>
      <c r="DBW101" s="6"/>
      <c r="DBX101" s="6"/>
      <c r="DBY101" s="6"/>
      <c r="DBZ101" s="6"/>
      <c r="DCA101" s="6"/>
      <c r="DCB101" s="6"/>
      <c r="DCC101" s="6"/>
      <c r="DCD101" s="6"/>
      <c r="DCE101" s="6"/>
      <c r="DCF101" s="6"/>
      <c r="DCG101" s="6"/>
      <c r="DCH101" s="6"/>
      <c r="DCI101" s="6"/>
      <c r="DCJ101" s="6"/>
      <c r="DCK101" s="6"/>
      <c r="DCL101" s="6"/>
      <c r="DCM101" s="6"/>
      <c r="DCN101" s="6"/>
      <c r="DCO101" s="6"/>
      <c r="DCP101" s="6"/>
      <c r="DCQ101" s="6"/>
      <c r="DCR101" s="6"/>
      <c r="DCS101" s="6"/>
      <c r="DCT101" s="6"/>
      <c r="DCU101" s="6"/>
      <c r="DCV101" s="6"/>
      <c r="DCW101" s="6"/>
      <c r="DCX101" s="6"/>
      <c r="DCY101" s="6"/>
      <c r="DCZ101" s="6"/>
      <c r="DDA101" s="6"/>
      <c r="DDB101" s="6"/>
      <c r="DDC101" s="6"/>
      <c r="DDD101" s="6"/>
      <c r="DDE101" s="6"/>
      <c r="DDF101" s="6"/>
      <c r="DDG101" s="6"/>
      <c r="DDH101" s="6"/>
      <c r="DDI101" s="6"/>
      <c r="DDJ101" s="6"/>
      <c r="DDK101" s="6"/>
      <c r="DDL101" s="6"/>
      <c r="DDM101" s="6"/>
      <c r="DDN101" s="6"/>
      <c r="DDO101" s="6"/>
      <c r="DDP101" s="6"/>
      <c r="DDQ101" s="6"/>
      <c r="DDR101" s="6"/>
      <c r="DDS101" s="6"/>
      <c r="DDT101" s="6"/>
      <c r="DDU101" s="6"/>
      <c r="DDV101" s="6"/>
      <c r="DDW101" s="6"/>
      <c r="DDX101" s="6"/>
      <c r="DDY101" s="6"/>
      <c r="DDZ101" s="6"/>
      <c r="DEA101" s="6"/>
      <c r="DEB101" s="6"/>
      <c r="DEC101" s="6"/>
      <c r="DED101" s="6"/>
      <c r="DEE101" s="6"/>
      <c r="DEF101" s="6"/>
      <c r="DEG101" s="6"/>
      <c r="DEH101" s="6"/>
      <c r="DEI101" s="6"/>
      <c r="DEJ101" s="6"/>
      <c r="DEK101" s="6"/>
      <c r="DEL101" s="6"/>
      <c r="DEM101" s="6"/>
      <c r="DEN101" s="6"/>
      <c r="DEO101" s="6"/>
      <c r="DEP101" s="6"/>
      <c r="DEQ101" s="6"/>
      <c r="DER101" s="6"/>
      <c r="DES101" s="6"/>
      <c r="DET101" s="6"/>
      <c r="DEU101" s="6"/>
      <c r="DEV101" s="6"/>
      <c r="DEW101" s="6"/>
      <c r="DEX101" s="6"/>
      <c r="DEY101" s="6"/>
      <c r="DEZ101" s="6"/>
      <c r="DFA101" s="6"/>
      <c r="DFB101" s="6"/>
      <c r="DFC101" s="6"/>
      <c r="DFD101" s="6"/>
      <c r="DFE101" s="6"/>
      <c r="DFF101" s="6"/>
      <c r="DFG101" s="6"/>
      <c r="DFH101" s="6"/>
      <c r="DFI101" s="6"/>
      <c r="DFJ101" s="6"/>
      <c r="DFK101" s="6"/>
      <c r="DFL101" s="6"/>
      <c r="DFM101" s="6"/>
      <c r="DFN101" s="6"/>
      <c r="DFO101" s="6"/>
      <c r="DFP101" s="6"/>
      <c r="DFQ101" s="6"/>
      <c r="DFR101" s="6"/>
      <c r="DFS101" s="6"/>
      <c r="DFT101" s="6"/>
      <c r="DFU101" s="6"/>
      <c r="DFV101" s="6"/>
      <c r="DFW101" s="6"/>
      <c r="DFX101" s="6"/>
      <c r="DFY101" s="6"/>
      <c r="DFZ101" s="6"/>
      <c r="DGA101" s="6"/>
      <c r="DGB101" s="6"/>
      <c r="DGC101" s="6"/>
      <c r="DGD101" s="6"/>
      <c r="DGE101" s="6"/>
      <c r="DGF101" s="6"/>
      <c r="DGG101" s="6"/>
      <c r="DGH101" s="6"/>
      <c r="DGI101" s="6"/>
      <c r="DGJ101" s="6"/>
      <c r="DGK101" s="6"/>
      <c r="DGL101" s="6"/>
      <c r="DGM101" s="6"/>
      <c r="DGN101" s="6"/>
      <c r="DGO101" s="6"/>
      <c r="DGP101" s="6"/>
      <c r="DGQ101" s="6"/>
      <c r="DGR101" s="6"/>
      <c r="DGS101" s="6"/>
      <c r="DGT101" s="6"/>
      <c r="DGU101" s="6"/>
      <c r="DGV101" s="6"/>
      <c r="DGW101" s="6"/>
      <c r="DGX101" s="6"/>
      <c r="DGY101" s="6"/>
      <c r="DGZ101" s="6"/>
      <c r="DHA101" s="6"/>
      <c r="DHB101" s="6"/>
      <c r="DHC101" s="6"/>
      <c r="DHD101" s="6"/>
      <c r="DHE101" s="6"/>
      <c r="DHF101" s="6"/>
      <c r="DHG101" s="6"/>
      <c r="DHH101" s="6"/>
      <c r="DHI101" s="6"/>
      <c r="DHJ101" s="6"/>
      <c r="DHK101" s="6"/>
      <c r="DHL101" s="6"/>
      <c r="DHM101" s="6"/>
      <c r="DHN101" s="6"/>
      <c r="DHO101" s="6"/>
      <c r="DHP101" s="6"/>
      <c r="DHQ101" s="6"/>
      <c r="DHR101" s="6"/>
      <c r="DHS101" s="6"/>
      <c r="DHT101" s="6"/>
      <c r="DHU101" s="6"/>
      <c r="DHV101" s="6"/>
      <c r="DHW101" s="6"/>
      <c r="DHX101" s="6"/>
      <c r="DHY101" s="6"/>
      <c r="DHZ101" s="6"/>
      <c r="DIA101" s="6"/>
      <c r="DIB101" s="6"/>
      <c r="DIC101" s="6"/>
      <c r="DID101" s="6"/>
      <c r="DIE101" s="6"/>
      <c r="DIF101" s="6"/>
      <c r="DIG101" s="6"/>
      <c r="DIH101" s="6"/>
      <c r="DII101" s="6"/>
      <c r="DIJ101" s="6"/>
      <c r="DIK101" s="6"/>
      <c r="DIL101" s="6"/>
      <c r="DIM101" s="6"/>
      <c r="DIN101" s="6"/>
      <c r="DIO101" s="6"/>
      <c r="DIP101" s="6"/>
      <c r="DIQ101" s="6"/>
      <c r="DIR101" s="6"/>
      <c r="DIS101" s="6"/>
      <c r="DIT101" s="6"/>
      <c r="DIU101" s="6"/>
      <c r="DIV101" s="6"/>
      <c r="DIW101" s="6"/>
      <c r="DIX101" s="6"/>
      <c r="DIY101" s="6"/>
      <c r="DIZ101" s="6"/>
      <c r="DJA101" s="6"/>
      <c r="DJB101" s="6"/>
      <c r="DJC101" s="6"/>
      <c r="DJD101" s="6"/>
      <c r="DJE101" s="6"/>
      <c r="DJF101" s="6"/>
      <c r="DJG101" s="6"/>
      <c r="DJH101" s="6"/>
      <c r="DJI101" s="6"/>
      <c r="DJJ101" s="6"/>
      <c r="DJK101" s="6"/>
      <c r="DJL101" s="6"/>
      <c r="DJM101" s="6"/>
      <c r="DJN101" s="6"/>
      <c r="DJO101" s="6"/>
      <c r="DJP101" s="6"/>
      <c r="DJQ101" s="6"/>
      <c r="DJR101" s="6"/>
      <c r="DJS101" s="6"/>
      <c r="DJT101" s="6"/>
      <c r="DJU101" s="6"/>
      <c r="DJV101" s="6"/>
      <c r="DJW101" s="6"/>
      <c r="DJX101" s="6"/>
      <c r="DJY101" s="6"/>
      <c r="DJZ101" s="6"/>
      <c r="DKA101" s="6"/>
      <c r="DKB101" s="6"/>
      <c r="DKC101" s="6"/>
      <c r="DKD101" s="6"/>
      <c r="DKE101" s="6"/>
      <c r="DKF101" s="6"/>
      <c r="DKG101" s="6"/>
      <c r="DKH101" s="6"/>
      <c r="DKI101" s="6"/>
      <c r="DKJ101" s="6"/>
      <c r="DKK101" s="6"/>
      <c r="DKL101" s="6"/>
      <c r="DKM101" s="6"/>
      <c r="DKN101" s="6"/>
      <c r="DKO101" s="6"/>
      <c r="DKP101" s="6"/>
      <c r="DKQ101" s="6"/>
      <c r="DKR101" s="6"/>
      <c r="DKS101" s="6"/>
      <c r="DKT101" s="6"/>
      <c r="DKU101" s="6"/>
      <c r="DKV101" s="6"/>
      <c r="DKW101" s="6"/>
      <c r="DKX101" s="6"/>
      <c r="DKY101" s="6"/>
      <c r="DKZ101" s="6"/>
      <c r="DLA101" s="6"/>
      <c r="DLB101" s="6"/>
      <c r="DLC101" s="6"/>
      <c r="DLD101" s="6"/>
      <c r="DLE101" s="6"/>
      <c r="DLF101" s="6"/>
      <c r="DLG101" s="6"/>
      <c r="DLH101" s="6"/>
      <c r="DLI101" s="6"/>
      <c r="DLJ101" s="6"/>
      <c r="DLK101" s="6"/>
      <c r="DLL101" s="6"/>
      <c r="DLM101" s="6"/>
      <c r="DLN101" s="6"/>
      <c r="DLO101" s="6"/>
      <c r="DLP101" s="6"/>
      <c r="DLQ101" s="6"/>
      <c r="DLR101" s="6"/>
      <c r="DLS101" s="6"/>
      <c r="DLT101" s="6"/>
      <c r="DLU101" s="6"/>
      <c r="DLV101" s="6"/>
      <c r="DLW101" s="6"/>
      <c r="DLX101" s="6"/>
      <c r="DLY101" s="6"/>
      <c r="DLZ101" s="6"/>
      <c r="DMA101" s="6"/>
      <c r="DMB101" s="6"/>
      <c r="DMC101" s="6"/>
      <c r="DMD101" s="6"/>
      <c r="DME101" s="6"/>
      <c r="DMF101" s="6"/>
      <c r="DMG101" s="6"/>
      <c r="DMH101" s="6"/>
      <c r="DMI101" s="6"/>
      <c r="DMJ101" s="6"/>
      <c r="DMK101" s="6"/>
      <c r="DML101" s="6"/>
      <c r="DMM101" s="6"/>
      <c r="DMN101" s="6"/>
      <c r="DMO101" s="6"/>
      <c r="DMP101" s="6"/>
      <c r="DMQ101" s="6"/>
      <c r="DMR101" s="6"/>
      <c r="DMS101" s="6"/>
      <c r="DMT101" s="6"/>
      <c r="DMU101" s="6"/>
      <c r="DMV101" s="6"/>
      <c r="DMW101" s="6"/>
      <c r="DMX101" s="6"/>
      <c r="DMY101" s="6"/>
      <c r="DMZ101" s="6"/>
      <c r="DNA101" s="6"/>
      <c r="DNB101" s="6"/>
      <c r="DNC101" s="6"/>
      <c r="DND101" s="6"/>
      <c r="DNE101" s="6"/>
      <c r="DNF101" s="6"/>
      <c r="DNG101" s="6"/>
      <c r="DNH101" s="6"/>
      <c r="DNI101" s="6"/>
      <c r="DNJ101" s="6"/>
      <c r="DNK101" s="6"/>
      <c r="DNL101" s="6"/>
      <c r="DNM101" s="6"/>
      <c r="DNN101" s="6"/>
      <c r="DNO101" s="6"/>
      <c r="DNP101" s="6"/>
      <c r="DNQ101" s="6"/>
      <c r="DNR101" s="6"/>
      <c r="DNS101" s="6"/>
      <c r="DNT101" s="6"/>
      <c r="DNU101" s="6"/>
      <c r="DNV101" s="6"/>
      <c r="DNW101" s="6"/>
      <c r="DNX101" s="6"/>
      <c r="DNY101" s="6"/>
      <c r="DNZ101" s="6"/>
      <c r="DOA101" s="6"/>
      <c r="DOB101" s="6"/>
      <c r="DOC101" s="6"/>
      <c r="DOD101" s="6"/>
      <c r="DOE101" s="6"/>
      <c r="DOF101" s="6"/>
      <c r="DOG101" s="6"/>
      <c r="DOH101" s="6"/>
      <c r="DOI101" s="6"/>
      <c r="DOJ101" s="6"/>
      <c r="DOK101" s="6"/>
      <c r="DOL101" s="6"/>
      <c r="DOM101" s="6"/>
      <c r="DON101" s="6"/>
      <c r="DOO101" s="6"/>
      <c r="DOP101" s="6"/>
      <c r="DOQ101" s="6"/>
      <c r="DOR101" s="6"/>
      <c r="DOS101" s="6"/>
      <c r="DOT101" s="6"/>
      <c r="DOU101" s="6"/>
      <c r="DOV101" s="6"/>
      <c r="DOW101" s="6"/>
      <c r="DOX101" s="6"/>
      <c r="DOY101" s="6"/>
      <c r="DOZ101" s="6"/>
      <c r="DPA101" s="6"/>
      <c r="DPB101" s="6"/>
      <c r="DPC101" s="6"/>
      <c r="DPD101" s="6"/>
      <c r="DPE101" s="6"/>
      <c r="DPF101" s="6"/>
      <c r="DPG101" s="6"/>
      <c r="DPH101" s="6"/>
      <c r="DPI101" s="6"/>
      <c r="DPJ101" s="6"/>
      <c r="DPK101" s="6"/>
      <c r="DPL101" s="6"/>
      <c r="DPM101" s="6"/>
      <c r="DPN101" s="6"/>
      <c r="DPO101" s="6"/>
      <c r="DPP101" s="6"/>
      <c r="DPQ101" s="6"/>
      <c r="DPR101" s="6"/>
      <c r="DPS101" s="6"/>
      <c r="DPT101" s="6"/>
      <c r="DPU101" s="6"/>
      <c r="DPV101" s="6"/>
      <c r="DPW101" s="6"/>
      <c r="DPX101" s="6"/>
      <c r="DPY101" s="6"/>
      <c r="DPZ101" s="6"/>
      <c r="DQA101" s="6"/>
      <c r="DQB101" s="6"/>
      <c r="DQC101" s="6"/>
      <c r="DQD101" s="6"/>
      <c r="DQE101" s="6"/>
      <c r="DQF101" s="6"/>
      <c r="DQG101" s="6"/>
      <c r="DQH101" s="6"/>
      <c r="DQI101" s="6"/>
      <c r="DQJ101" s="6"/>
      <c r="DQK101" s="6"/>
      <c r="DQL101" s="6"/>
      <c r="DQM101" s="6"/>
      <c r="DQN101" s="6"/>
      <c r="DQO101" s="6"/>
      <c r="DQP101" s="6"/>
      <c r="DQQ101" s="6"/>
      <c r="DQR101" s="6"/>
      <c r="DQS101" s="6"/>
      <c r="DQT101" s="6"/>
      <c r="DQU101" s="6"/>
      <c r="DQV101" s="6"/>
      <c r="DQW101" s="6"/>
      <c r="DQX101" s="6"/>
      <c r="DQY101" s="6"/>
      <c r="DQZ101" s="6"/>
      <c r="DRA101" s="6"/>
      <c r="DRB101" s="6"/>
      <c r="DRC101" s="6"/>
      <c r="DRD101" s="6"/>
      <c r="DRE101" s="6"/>
      <c r="DRF101" s="6"/>
      <c r="DRG101" s="6"/>
      <c r="DRH101" s="6"/>
      <c r="DRI101" s="6"/>
      <c r="DRJ101" s="6"/>
      <c r="DRK101" s="6"/>
      <c r="DRL101" s="6"/>
      <c r="DRM101" s="6"/>
      <c r="DRN101" s="6"/>
      <c r="DRO101" s="6"/>
      <c r="DRP101" s="6"/>
      <c r="DRQ101" s="6"/>
      <c r="DRR101" s="6"/>
      <c r="DRS101" s="6"/>
      <c r="DRT101" s="6"/>
      <c r="DRU101" s="6"/>
      <c r="DRV101" s="6"/>
      <c r="DRW101" s="6"/>
      <c r="DRX101" s="6"/>
      <c r="DRY101" s="6"/>
      <c r="DRZ101" s="6"/>
      <c r="DSA101" s="6"/>
      <c r="DSB101" s="6"/>
      <c r="DSC101" s="6"/>
      <c r="DSD101" s="6"/>
      <c r="DSE101" s="6"/>
      <c r="DSF101" s="6"/>
      <c r="DSG101" s="6"/>
      <c r="DSH101" s="6"/>
      <c r="DSI101" s="6"/>
      <c r="DSJ101" s="6"/>
      <c r="DSK101" s="6"/>
      <c r="DSL101" s="6"/>
      <c r="DSM101" s="6"/>
      <c r="DSN101" s="6"/>
      <c r="DSO101" s="6"/>
      <c r="DSP101" s="6"/>
      <c r="DSQ101" s="6"/>
      <c r="DSR101" s="6"/>
      <c r="DSS101" s="6"/>
      <c r="DST101" s="6"/>
      <c r="DSU101" s="6"/>
      <c r="DSV101" s="6"/>
      <c r="DSW101" s="6"/>
      <c r="DSX101" s="6"/>
      <c r="DSY101" s="6"/>
      <c r="DSZ101" s="6"/>
      <c r="DTA101" s="6"/>
      <c r="DTB101" s="6"/>
      <c r="DTC101" s="6"/>
      <c r="DTD101" s="6"/>
      <c r="DTE101" s="6"/>
      <c r="DTF101" s="6"/>
      <c r="DTG101" s="6"/>
      <c r="DTH101" s="6"/>
      <c r="DTI101" s="6"/>
      <c r="DTJ101" s="6"/>
      <c r="DTK101" s="6"/>
      <c r="DTL101" s="6"/>
      <c r="DTM101" s="6"/>
      <c r="DTN101" s="6"/>
      <c r="DTO101" s="6"/>
      <c r="DTP101" s="6"/>
      <c r="DTQ101" s="6"/>
      <c r="DTR101" s="6"/>
      <c r="DTS101" s="6"/>
      <c r="DTT101" s="6"/>
      <c r="DTU101" s="6"/>
      <c r="DTV101" s="6"/>
      <c r="DTW101" s="6"/>
      <c r="DTX101" s="6"/>
      <c r="DTY101" s="6"/>
      <c r="DTZ101" s="6"/>
      <c r="DUA101" s="6"/>
      <c r="DUB101" s="6"/>
      <c r="DUC101" s="6"/>
      <c r="DUD101" s="6"/>
      <c r="DUE101" s="6"/>
      <c r="DUF101" s="6"/>
      <c r="DUG101" s="6"/>
      <c r="DUH101" s="6"/>
      <c r="DUI101" s="6"/>
      <c r="DUJ101" s="6"/>
      <c r="DUK101" s="6"/>
      <c r="DUL101" s="6"/>
      <c r="DUM101" s="6"/>
      <c r="DUN101" s="6"/>
      <c r="DUO101" s="6"/>
      <c r="DUP101" s="6"/>
      <c r="DUQ101" s="6"/>
      <c r="DUR101" s="6"/>
      <c r="DUS101" s="6"/>
      <c r="DUT101" s="6"/>
      <c r="DUU101" s="6"/>
      <c r="DUV101" s="6"/>
      <c r="DUW101" s="6"/>
      <c r="DUX101" s="6"/>
      <c r="DUY101" s="6"/>
      <c r="DUZ101" s="6"/>
      <c r="DVA101" s="6"/>
      <c r="DVB101" s="6"/>
      <c r="DVC101" s="6"/>
      <c r="DVD101" s="6"/>
      <c r="DVE101" s="6"/>
      <c r="DVF101" s="6"/>
      <c r="DVG101" s="6"/>
      <c r="DVH101" s="6"/>
      <c r="DVI101" s="6"/>
      <c r="DVJ101" s="6"/>
      <c r="DVK101" s="6"/>
      <c r="DVL101" s="6"/>
      <c r="DVM101" s="6"/>
      <c r="DVN101" s="6"/>
      <c r="DVO101" s="6"/>
      <c r="DVP101" s="6"/>
      <c r="DVQ101" s="6"/>
      <c r="DVR101" s="6"/>
      <c r="DVS101" s="6"/>
      <c r="DVT101" s="6"/>
      <c r="DVU101" s="6"/>
      <c r="DVV101" s="6"/>
      <c r="DVW101" s="6"/>
      <c r="DVX101" s="6"/>
      <c r="DVY101" s="6"/>
      <c r="DVZ101" s="6"/>
      <c r="DWA101" s="6"/>
      <c r="DWB101" s="6"/>
      <c r="DWC101" s="6"/>
      <c r="DWD101" s="6"/>
      <c r="DWE101" s="6"/>
      <c r="DWF101" s="6"/>
      <c r="DWG101" s="6"/>
      <c r="DWH101" s="6"/>
      <c r="DWI101" s="6"/>
      <c r="DWJ101" s="6"/>
      <c r="DWK101" s="6"/>
      <c r="DWL101" s="6"/>
      <c r="DWM101" s="6"/>
      <c r="DWN101" s="6"/>
      <c r="DWO101" s="6"/>
      <c r="DWP101" s="6"/>
      <c r="DWQ101" s="6"/>
      <c r="DWR101" s="6"/>
      <c r="DWS101" s="6"/>
      <c r="DWT101" s="6"/>
      <c r="DWU101" s="6"/>
      <c r="DWV101" s="6"/>
      <c r="DWW101" s="6"/>
      <c r="DWX101" s="6"/>
      <c r="DWY101" s="6"/>
      <c r="DWZ101" s="6"/>
      <c r="DXA101" s="6"/>
      <c r="DXB101" s="6"/>
      <c r="DXC101" s="6"/>
      <c r="DXD101" s="6"/>
      <c r="DXE101" s="6"/>
      <c r="DXF101" s="6"/>
      <c r="DXG101" s="6"/>
      <c r="DXH101" s="6"/>
      <c r="DXI101" s="6"/>
      <c r="DXJ101" s="6"/>
      <c r="DXK101" s="6"/>
      <c r="DXL101" s="6"/>
      <c r="DXM101" s="6"/>
      <c r="DXN101" s="6"/>
      <c r="DXO101" s="6"/>
      <c r="DXP101" s="6"/>
      <c r="DXQ101" s="6"/>
      <c r="DXR101" s="6"/>
      <c r="DXS101" s="6"/>
      <c r="DXT101" s="6"/>
      <c r="DXU101" s="6"/>
      <c r="DXV101" s="6"/>
      <c r="DXW101" s="6"/>
      <c r="DXX101" s="6"/>
      <c r="DXY101" s="6"/>
      <c r="DXZ101" s="6"/>
      <c r="DYA101" s="6"/>
      <c r="DYB101" s="6"/>
      <c r="DYC101" s="6"/>
      <c r="DYD101" s="6"/>
      <c r="DYE101" s="6"/>
      <c r="DYF101" s="6"/>
      <c r="DYG101" s="6"/>
      <c r="DYH101" s="6"/>
      <c r="DYI101" s="6"/>
      <c r="DYJ101" s="6"/>
      <c r="DYK101" s="6"/>
      <c r="DYL101" s="6"/>
      <c r="DYM101" s="6"/>
      <c r="DYN101" s="6"/>
      <c r="DYO101" s="6"/>
      <c r="DYP101" s="6"/>
      <c r="DYQ101" s="6"/>
      <c r="DYR101" s="6"/>
      <c r="DYS101" s="6"/>
      <c r="DYT101" s="6"/>
      <c r="DYU101" s="6"/>
      <c r="DYV101" s="6"/>
      <c r="DYW101" s="6"/>
      <c r="DYX101" s="6"/>
      <c r="DYY101" s="6"/>
      <c r="DYZ101" s="6"/>
      <c r="DZA101" s="6"/>
      <c r="DZB101" s="6"/>
      <c r="DZC101" s="6"/>
      <c r="DZD101" s="6"/>
      <c r="DZE101" s="6"/>
      <c r="DZF101" s="6"/>
      <c r="DZG101" s="6"/>
      <c r="DZH101" s="6"/>
      <c r="DZI101" s="6"/>
      <c r="DZJ101" s="6"/>
      <c r="DZK101" s="6"/>
      <c r="DZL101" s="6"/>
      <c r="DZM101" s="6"/>
      <c r="DZN101" s="6"/>
      <c r="DZO101" s="6"/>
      <c r="DZP101" s="6"/>
      <c r="DZQ101" s="6"/>
      <c r="DZR101" s="6"/>
      <c r="DZS101" s="6"/>
      <c r="DZT101" s="6"/>
      <c r="DZU101" s="6"/>
      <c r="DZV101" s="6"/>
      <c r="DZW101" s="6"/>
      <c r="DZX101" s="6"/>
      <c r="DZY101" s="6"/>
      <c r="DZZ101" s="6"/>
      <c r="EAA101" s="6"/>
      <c r="EAB101" s="6"/>
      <c r="EAC101" s="6"/>
      <c r="EAD101" s="6"/>
      <c r="EAE101" s="6"/>
      <c r="EAF101" s="6"/>
      <c r="EAG101" s="6"/>
      <c r="EAH101" s="6"/>
      <c r="EAI101" s="6"/>
      <c r="EAJ101" s="6"/>
      <c r="EAK101" s="6"/>
      <c r="EAL101" s="6"/>
      <c r="EAM101" s="6"/>
      <c r="EAN101" s="6"/>
      <c r="EAO101" s="6"/>
      <c r="EAP101" s="6"/>
      <c r="EAQ101" s="6"/>
      <c r="EAR101" s="6"/>
      <c r="EAS101" s="6"/>
      <c r="EAT101" s="6"/>
      <c r="EAU101" s="6"/>
      <c r="EAV101" s="6"/>
      <c r="EAW101" s="6"/>
      <c r="EAX101" s="6"/>
      <c r="EAY101" s="6"/>
      <c r="EAZ101" s="6"/>
      <c r="EBA101" s="6"/>
      <c r="EBB101" s="6"/>
      <c r="EBC101" s="6"/>
      <c r="EBD101" s="6"/>
      <c r="EBE101" s="6"/>
      <c r="EBF101" s="6"/>
      <c r="EBG101" s="6"/>
      <c r="EBH101" s="6"/>
      <c r="EBI101" s="6"/>
      <c r="EBJ101" s="6"/>
      <c r="EBK101" s="6"/>
      <c r="EBL101" s="6"/>
      <c r="EBM101" s="6"/>
      <c r="EBN101" s="6"/>
      <c r="EBO101" s="6"/>
      <c r="EBP101" s="6"/>
      <c r="EBQ101" s="6"/>
      <c r="EBR101" s="6"/>
      <c r="EBS101" s="6"/>
      <c r="EBT101" s="6"/>
      <c r="EBU101" s="6"/>
      <c r="EBV101" s="6"/>
      <c r="EBW101" s="6"/>
      <c r="EBX101" s="6"/>
      <c r="EBY101" s="6"/>
      <c r="EBZ101" s="6"/>
      <c r="ECA101" s="6"/>
      <c r="ECB101" s="6"/>
      <c r="ECC101" s="6"/>
      <c r="ECD101" s="6"/>
      <c r="ECE101" s="6"/>
      <c r="ECF101" s="6"/>
      <c r="ECG101" s="6"/>
      <c r="ECH101" s="6"/>
      <c r="ECI101" s="6"/>
      <c r="ECJ101" s="6"/>
      <c r="ECK101" s="6"/>
      <c r="ECL101" s="6"/>
      <c r="ECM101" s="6"/>
      <c r="ECN101" s="6"/>
      <c r="ECO101" s="6"/>
      <c r="ECP101" s="6"/>
      <c r="ECQ101" s="6"/>
      <c r="ECR101" s="6"/>
      <c r="ECS101" s="6"/>
      <c r="ECT101" s="6"/>
      <c r="ECU101" s="6"/>
      <c r="ECV101" s="6"/>
      <c r="ECW101" s="6"/>
      <c r="ECX101" s="6"/>
      <c r="ECY101" s="6"/>
      <c r="ECZ101" s="6"/>
      <c r="EDA101" s="6"/>
      <c r="EDB101" s="6"/>
      <c r="EDC101" s="6"/>
      <c r="EDD101" s="6"/>
      <c r="EDE101" s="6"/>
      <c r="EDF101" s="6"/>
      <c r="EDG101" s="6"/>
      <c r="EDH101" s="6"/>
      <c r="EDI101" s="6"/>
      <c r="EDJ101" s="6"/>
      <c r="EDK101" s="6"/>
      <c r="EDL101" s="6"/>
      <c r="EDM101" s="6"/>
      <c r="EDN101" s="6"/>
      <c r="EDO101" s="6"/>
      <c r="EDP101" s="6"/>
      <c r="EDQ101" s="6"/>
      <c r="EDR101" s="6"/>
      <c r="EDS101" s="6"/>
      <c r="EDT101" s="6"/>
      <c r="EDU101" s="6"/>
      <c r="EDV101" s="6"/>
      <c r="EDW101" s="6"/>
      <c r="EDX101" s="6"/>
      <c r="EDY101" s="6"/>
      <c r="EDZ101" s="6"/>
      <c r="EEA101" s="6"/>
      <c r="EEB101" s="6"/>
      <c r="EEC101" s="6"/>
      <c r="EED101" s="6"/>
      <c r="EEE101" s="6"/>
      <c r="EEF101" s="6"/>
      <c r="EEG101" s="6"/>
      <c r="EEH101" s="6"/>
      <c r="EEI101" s="6"/>
      <c r="EEJ101" s="6"/>
      <c r="EEK101" s="6"/>
      <c r="EEL101" s="6"/>
      <c r="EEM101" s="6"/>
      <c r="EEN101" s="6"/>
      <c r="EEO101" s="6"/>
      <c r="EEP101" s="6"/>
      <c r="EEQ101" s="6"/>
      <c r="EER101" s="6"/>
      <c r="EES101" s="6"/>
      <c r="EET101" s="6"/>
      <c r="EEU101" s="6"/>
      <c r="EEV101" s="6"/>
      <c r="EEW101" s="6"/>
      <c r="EEX101" s="6"/>
      <c r="EEY101" s="6"/>
      <c r="EEZ101" s="6"/>
      <c r="EFA101" s="6"/>
      <c r="EFB101" s="6"/>
      <c r="EFC101" s="6"/>
      <c r="EFD101" s="6"/>
      <c r="EFE101" s="6"/>
      <c r="EFF101" s="6"/>
      <c r="EFG101" s="6"/>
      <c r="EFH101" s="6"/>
      <c r="EFI101" s="6"/>
      <c r="EFJ101" s="6"/>
      <c r="EFK101" s="6"/>
      <c r="EFL101" s="6"/>
      <c r="EFM101" s="6"/>
      <c r="EFN101" s="6"/>
      <c r="EFO101" s="6"/>
      <c r="EFP101" s="6"/>
      <c r="EFQ101" s="6"/>
      <c r="EFR101" s="6"/>
      <c r="EFS101" s="6"/>
      <c r="EFT101" s="6"/>
      <c r="EFU101" s="6"/>
      <c r="EFV101" s="6"/>
      <c r="EFW101" s="6"/>
      <c r="EFX101" s="6"/>
      <c r="EFY101" s="6"/>
      <c r="EFZ101" s="6"/>
      <c r="EGA101" s="6"/>
      <c r="EGB101" s="6"/>
      <c r="EGC101" s="6"/>
      <c r="EGD101" s="6"/>
      <c r="EGE101" s="6"/>
      <c r="EGF101" s="6"/>
      <c r="EGG101" s="6"/>
      <c r="EGH101" s="6"/>
      <c r="EGI101" s="6"/>
      <c r="EGJ101" s="6"/>
      <c r="EGK101" s="6"/>
      <c r="EGL101" s="6"/>
      <c r="EGM101" s="6"/>
      <c r="EGN101" s="6"/>
      <c r="EGO101" s="6"/>
      <c r="EGP101" s="6"/>
      <c r="EGQ101" s="6"/>
      <c r="EGR101" s="6"/>
      <c r="EGS101" s="6"/>
      <c r="EGT101" s="6"/>
      <c r="EGU101" s="6"/>
      <c r="EGV101" s="6"/>
      <c r="EGW101" s="6"/>
      <c r="EGX101" s="6"/>
      <c r="EGY101" s="6"/>
      <c r="EGZ101" s="6"/>
      <c r="EHA101" s="6"/>
      <c r="EHB101" s="6"/>
      <c r="EHC101" s="6"/>
      <c r="EHD101" s="6"/>
      <c r="EHE101" s="6"/>
      <c r="EHF101" s="6"/>
      <c r="EHG101" s="6"/>
      <c r="EHH101" s="6"/>
      <c r="EHI101" s="6"/>
      <c r="EHJ101" s="6"/>
      <c r="EHK101" s="6"/>
      <c r="EHL101" s="6"/>
      <c r="EHM101" s="6"/>
      <c r="EHN101" s="6"/>
      <c r="EHO101" s="6"/>
      <c r="EHP101" s="6"/>
      <c r="EHQ101" s="6"/>
      <c r="EHR101" s="6"/>
      <c r="EHS101" s="6"/>
      <c r="EHT101" s="6"/>
      <c r="EHU101" s="6"/>
      <c r="EHV101" s="6"/>
      <c r="EHW101" s="6"/>
      <c r="EHX101" s="6"/>
      <c r="EHY101" s="6"/>
      <c r="EHZ101" s="6"/>
      <c r="EIA101" s="6"/>
      <c r="EIB101" s="6"/>
      <c r="EIC101" s="6"/>
      <c r="EID101" s="6"/>
      <c r="EIE101" s="6"/>
      <c r="EIF101" s="6"/>
      <c r="EIG101" s="6"/>
      <c r="EIH101" s="6"/>
      <c r="EII101" s="6"/>
      <c r="EIJ101" s="6"/>
      <c r="EIK101" s="6"/>
      <c r="EIL101" s="6"/>
      <c r="EIM101" s="6"/>
      <c r="EIN101" s="6"/>
      <c r="EIO101" s="6"/>
      <c r="EIP101" s="6"/>
      <c r="EIQ101" s="6"/>
      <c r="EIR101" s="6"/>
      <c r="EIS101" s="6"/>
      <c r="EIT101" s="6"/>
      <c r="EIU101" s="6"/>
      <c r="EIV101" s="6"/>
      <c r="EIW101" s="6"/>
      <c r="EIX101" s="6"/>
      <c r="EIY101" s="6"/>
      <c r="EIZ101" s="6"/>
      <c r="EJA101" s="6"/>
      <c r="EJB101" s="6"/>
      <c r="EJC101" s="6"/>
      <c r="EJD101" s="6"/>
      <c r="EJE101" s="6"/>
      <c r="EJF101" s="6"/>
      <c r="EJG101" s="6"/>
      <c r="EJH101" s="6"/>
      <c r="EJI101" s="6"/>
      <c r="EJJ101" s="6"/>
      <c r="EJK101" s="6"/>
      <c r="EJL101" s="6"/>
      <c r="EJM101" s="6"/>
      <c r="EJN101" s="6"/>
      <c r="EJO101" s="6"/>
      <c r="EJP101" s="6"/>
      <c r="EJQ101" s="6"/>
      <c r="EJR101" s="6"/>
      <c r="EJS101" s="6"/>
      <c r="EJT101" s="6"/>
      <c r="EJU101" s="6"/>
      <c r="EJV101" s="6"/>
      <c r="EJW101" s="6"/>
      <c r="EJX101" s="6"/>
      <c r="EJY101" s="6"/>
      <c r="EJZ101" s="6"/>
      <c r="EKA101" s="6"/>
      <c r="EKB101" s="6"/>
      <c r="EKC101" s="6"/>
      <c r="EKD101" s="6"/>
      <c r="EKE101" s="6"/>
      <c r="EKF101" s="6"/>
      <c r="EKG101" s="6"/>
      <c r="EKH101" s="6"/>
      <c r="EKI101" s="6"/>
      <c r="EKJ101" s="6"/>
      <c r="EKK101" s="6"/>
      <c r="EKL101" s="6"/>
      <c r="EKM101" s="6"/>
      <c r="EKN101" s="6"/>
      <c r="EKO101" s="6"/>
      <c r="EKP101" s="6"/>
      <c r="EKQ101" s="6"/>
      <c r="EKR101" s="6"/>
      <c r="EKS101" s="6"/>
      <c r="EKT101" s="6"/>
      <c r="EKU101" s="6"/>
      <c r="EKV101" s="6"/>
      <c r="EKW101" s="6"/>
      <c r="EKX101" s="6"/>
      <c r="EKY101" s="6"/>
      <c r="EKZ101" s="6"/>
      <c r="ELA101" s="6"/>
      <c r="ELB101" s="6"/>
      <c r="ELC101" s="6"/>
      <c r="ELD101" s="6"/>
      <c r="ELE101" s="6"/>
      <c r="ELF101" s="6"/>
      <c r="ELG101" s="6"/>
      <c r="ELH101" s="6"/>
      <c r="ELI101" s="6"/>
      <c r="ELJ101" s="6"/>
      <c r="ELK101" s="6"/>
      <c r="ELL101" s="6"/>
      <c r="ELM101" s="6"/>
      <c r="ELN101" s="6"/>
      <c r="ELO101" s="6"/>
      <c r="ELP101" s="6"/>
      <c r="ELQ101" s="6"/>
      <c r="ELR101" s="6"/>
      <c r="ELS101" s="6"/>
      <c r="ELT101" s="6"/>
      <c r="ELU101" s="6"/>
      <c r="ELV101" s="6"/>
      <c r="ELW101" s="6"/>
      <c r="ELX101" s="6"/>
      <c r="ELY101" s="6"/>
      <c r="ELZ101" s="6"/>
      <c r="EMA101" s="6"/>
      <c r="EMB101" s="6"/>
      <c r="EMC101" s="6"/>
      <c r="EMD101" s="6"/>
      <c r="EME101" s="6"/>
      <c r="EMF101" s="6"/>
      <c r="EMG101" s="6"/>
      <c r="EMH101" s="6"/>
      <c r="EMI101" s="6"/>
      <c r="EMJ101" s="6"/>
      <c r="EMK101" s="6"/>
      <c r="EML101" s="6"/>
      <c r="EMM101" s="6"/>
      <c r="EMN101" s="6"/>
      <c r="EMO101" s="6"/>
      <c r="EMP101" s="6"/>
      <c r="EMQ101" s="6"/>
      <c r="EMR101" s="6"/>
      <c r="EMS101" s="6"/>
      <c r="EMT101" s="6"/>
      <c r="EMU101" s="6"/>
      <c r="EMV101" s="6"/>
      <c r="EMW101" s="6"/>
      <c r="EMX101" s="6"/>
      <c r="EMY101" s="6"/>
      <c r="EMZ101" s="6"/>
      <c r="ENA101" s="6"/>
      <c r="ENB101" s="6"/>
      <c r="ENC101" s="6"/>
      <c r="END101" s="6"/>
      <c r="ENE101" s="6"/>
      <c r="ENF101" s="6"/>
      <c r="ENG101" s="6"/>
      <c r="ENH101" s="6"/>
      <c r="ENI101" s="6"/>
      <c r="ENJ101" s="6"/>
      <c r="ENK101" s="6"/>
      <c r="ENL101" s="6"/>
      <c r="ENM101" s="6"/>
      <c r="ENN101" s="6"/>
      <c r="ENO101" s="6"/>
      <c r="ENP101" s="6"/>
      <c r="ENQ101" s="6"/>
      <c r="ENR101" s="6"/>
      <c r="ENS101" s="6"/>
      <c r="ENT101" s="6"/>
      <c r="ENU101" s="6"/>
      <c r="ENV101" s="6"/>
      <c r="ENW101" s="6"/>
      <c r="ENX101" s="6"/>
      <c r="ENY101" s="6"/>
      <c r="ENZ101" s="6"/>
      <c r="EOA101" s="6"/>
      <c r="EOB101" s="6"/>
      <c r="EOC101" s="6"/>
      <c r="EOD101" s="6"/>
      <c r="EOE101" s="6"/>
      <c r="EOF101" s="6"/>
      <c r="EOG101" s="6"/>
      <c r="EOH101" s="6"/>
      <c r="EOI101" s="6"/>
      <c r="EOJ101" s="6"/>
      <c r="EOK101" s="6"/>
      <c r="EOL101" s="6"/>
      <c r="EOM101" s="6"/>
      <c r="EON101" s="6"/>
      <c r="EOO101" s="6"/>
      <c r="EOP101" s="6"/>
      <c r="EOQ101" s="6"/>
      <c r="EOR101" s="6"/>
      <c r="EOS101" s="6"/>
      <c r="EOT101" s="6"/>
      <c r="EOU101" s="6"/>
      <c r="EOV101" s="6"/>
      <c r="EOW101" s="6"/>
      <c r="EOX101" s="6"/>
      <c r="EOY101" s="6"/>
      <c r="EOZ101" s="6"/>
      <c r="EPA101" s="6"/>
      <c r="EPB101" s="6"/>
      <c r="EPC101" s="6"/>
      <c r="EPD101" s="6"/>
      <c r="EPE101" s="6"/>
      <c r="EPF101" s="6"/>
      <c r="EPG101" s="6"/>
      <c r="EPH101" s="6"/>
      <c r="EPI101" s="6"/>
      <c r="EPJ101" s="6"/>
      <c r="EPK101" s="6"/>
      <c r="EPL101" s="6"/>
      <c r="EPM101" s="6"/>
      <c r="EPN101" s="6"/>
      <c r="EPO101" s="6"/>
      <c r="EPP101" s="6"/>
      <c r="EPQ101" s="6"/>
      <c r="EPR101" s="6"/>
      <c r="EPS101" s="6"/>
      <c r="EPT101" s="6"/>
      <c r="EPU101" s="6"/>
      <c r="EPV101" s="6"/>
      <c r="EPW101" s="6"/>
      <c r="EPX101" s="6"/>
      <c r="EPY101" s="6"/>
      <c r="EPZ101" s="6"/>
      <c r="EQA101" s="6"/>
      <c r="EQB101" s="6"/>
      <c r="EQC101" s="6"/>
      <c r="EQD101" s="6"/>
      <c r="EQE101" s="6"/>
      <c r="EQF101" s="6"/>
      <c r="EQG101" s="6"/>
      <c r="EQH101" s="6"/>
      <c r="EQI101" s="6"/>
      <c r="EQJ101" s="6"/>
      <c r="EQK101" s="6"/>
      <c r="EQL101" s="6"/>
      <c r="EQM101" s="6"/>
      <c r="EQN101" s="6"/>
      <c r="EQO101" s="6"/>
      <c r="EQP101" s="6"/>
      <c r="EQQ101" s="6"/>
      <c r="EQR101" s="6"/>
      <c r="EQS101" s="6"/>
      <c r="EQT101" s="6"/>
      <c r="EQU101" s="6"/>
      <c r="EQV101" s="6"/>
      <c r="EQW101" s="6"/>
      <c r="EQX101" s="6"/>
      <c r="EQY101" s="6"/>
      <c r="EQZ101" s="6"/>
      <c r="ERA101" s="6"/>
      <c r="ERB101" s="6"/>
      <c r="ERC101" s="6"/>
      <c r="ERD101" s="6"/>
      <c r="ERE101" s="6"/>
      <c r="ERF101" s="6"/>
      <c r="ERG101" s="6"/>
      <c r="ERH101" s="6"/>
      <c r="ERI101" s="6"/>
      <c r="ERJ101" s="6"/>
      <c r="ERK101" s="6"/>
      <c r="ERL101" s="6"/>
      <c r="ERM101" s="6"/>
      <c r="ERN101" s="6"/>
      <c r="ERO101" s="6"/>
      <c r="ERP101" s="6"/>
      <c r="ERQ101" s="6"/>
      <c r="ERR101" s="6"/>
      <c r="ERS101" s="6"/>
      <c r="ERT101" s="6"/>
      <c r="ERU101" s="6"/>
      <c r="ERV101" s="6"/>
      <c r="ERW101" s="6"/>
      <c r="ERX101" s="6"/>
      <c r="ERY101" s="6"/>
      <c r="ERZ101" s="6"/>
      <c r="ESA101" s="6"/>
      <c r="ESB101" s="6"/>
      <c r="ESC101" s="6"/>
      <c r="ESD101" s="6"/>
      <c r="ESE101" s="6"/>
      <c r="ESF101" s="6"/>
      <c r="ESG101" s="6"/>
      <c r="ESH101" s="6"/>
      <c r="ESI101" s="6"/>
      <c r="ESJ101" s="6"/>
      <c r="ESK101" s="6"/>
      <c r="ESL101" s="6"/>
      <c r="ESM101" s="6"/>
      <c r="ESN101" s="6"/>
      <c r="ESO101" s="6"/>
      <c r="ESP101" s="6"/>
      <c r="ESQ101" s="6"/>
      <c r="ESR101" s="6"/>
      <c r="ESS101" s="6"/>
      <c r="EST101" s="6"/>
      <c r="ESU101" s="6"/>
      <c r="ESV101" s="6"/>
      <c r="ESW101" s="6"/>
      <c r="ESX101" s="6"/>
      <c r="ESY101" s="6"/>
      <c r="ESZ101" s="6"/>
      <c r="ETA101" s="6"/>
      <c r="ETB101" s="6"/>
      <c r="ETC101" s="6"/>
      <c r="ETD101" s="6"/>
      <c r="ETE101" s="6"/>
      <c r="ETF101" s="6"/>
      <c r="ETG101" s="6"/>
      <c r="ETH101" s="6"/>
      <c r="ETI101" s="6"/>
      <c r="ETJ101" s="6"/>
      <c r="ETK101" s="6"/>
      <c r="ETL101" s="6"/>
      <c r="ETM101" s="6"/>
      <c r="ETN101" s="6"/>
      <c r="ETO101" s="6"/>
      <c r="ETP101" s="6"/>
      <c r="ETQ101" s="6"/>
      <c r="ETR101" s="6"/>
      <c r="ETS101" s="6"/>
      <c r="ETT101" s="6"/>
      <c r="ETU101" s="6"/>
      <c r="ETV101" s="6"/>
      <c r="ETW101" s="6"/>
      <c r="ETX101" s="6"/>
      <c r="ETY101" s="6"/>
      <c r="ETZ101" s="6"/>
      <c r="EUA101" s="6"/>
      <c r="EUB101" s="6"/>
      <c r="EUC101" s="6"/>
      <c r="EUD101" s="6"/>
      <c r="EUE101" s="6"/>
      <c r="EUF101" s="6"/>
      <c r="EUG101" s="6"/>
      <c r="EUH101" s="6"/>
      <c r="EUI101" s="6"/>
      <c r="EUJ101" s="6"/>
      <c r="EUK101" s="6"/>
      <c r="EUL101" s="6"/>
      <c r="EUM101" s="6"/>
      <c r="EUN101" s="6"/>
      <c r="EUO101" s="6"/>
      <c r="EUP101" s="6"/>
      <c r="EUQ101" s="6"/>
      <c r="EUR101" s="6"/>
      <c r="EUS101" s="6"/>
      <c r="EUT101" s="6"/>
      <c r="EUU101" s="6"/>
      <c r="EUV101" s="6"/>
      <c r="EUW101" s="6"/>
      <c r="EUX101" s="6"/>
      <c r="EUY101" s="6"/>
      <c r="EUZ101" s="6"/>
      <c r="EVA101" s="6"/>
      <c r="EVB101" s="6"/>
      <c r="EVC101" s="6"/>
      <c r="EVD101" s="6"/>
      <c r="EVE101" s="6"/>
      <c r="EVF101" s="6"/>
      <c r="EVG101" s="6"/>
      <c r="EVH101" s="6"/>
      <c r="EVI101" s="6"/>
      <c r="EVJ101" s="6"/>
      <c r="EVK101" s="6"/>
      <c r="EVL101" s="6"/>
      <c r="EVM101" s="6"/>
      <c r="EVN101" s="6"/>
      <c r="EVO101" s="6"/>
      <c r="EVP101" s="6"/>
      <c r="EVQ101" s="6"/>
      <c r="EVR101" s="6"/>
      <c r="EVS101" s="6"/>
      <c r="EVT101" s="6"/>
      <c r="EVU101" s="6"/>
      <c r="EVV101" s="6"/>
      <c r="EVW101" s="6"/>
      <c r="EVX101" s="6"/>
      <c r="EVY101" s="6"/>
      <c r="EVZ101" s="6"/>
      <c r="EWA101" s="6"/>
      <c r="EWB101" s="6"/>
      <c r="EWC101" s="6"/>
      <c r="EWD101" s="6"/>
      <c r="EWE101" s="6"/>
      <c r="EWF101" s="6"/>
      <c r="EWG101" s="6"/>
      <c r="EWH101" s="6"/>
      <c r="EWI101" s="6"/>
      <c r="EWJ101" s="6"/>
      <c r="EWK101" s="6"/>
      <c r="EWL101" s="6"/>
      <c r="EWM101" s="6"/>
      <c r="EWN101" s="6"/>
      <c r="EWO101" s="6"/>
      <c r="EWP101" s="6"/>
      <c r="EWQ101" s="6"/>
      <c r="EWR101" s="6"/>
      <c r="EWS101" s="6"/>
      <c r="EWT101" s="6"/>
      <c r="EWU101" s="6"/>
      <c r="EWV101" s="6"/>
      <c r="EWW101" s="6"/>
      <c r="EWX101" s="6"/>
      <c r="EWY101" s="6"/>
      <c r="EWZ101" s="6"/>
      <c r="EXA101" s="6"/>
      <c r="EXB101" s="6"/>
      <c r="EXC101" s="6"/>
      <c r="EXD101" s="6"/>
      <c r="EXE101" s="6"/>
      <c r="EXF101" s="6"/>
      <c r="EXG101" s="6"/>
      <c r="EXH101" s="6"/>
      <c r="EXI101" s="6"/>
      <c r="EXJ101" s="6"/>
      <c r="EXK101" s="6"/>
      <c r="EXL101" s="6"/>
      <c r="EXM101" s="6"/>
      <c r="EXN101" s="6"/>
      <c r="EXO101" s="6"/>
      <c r="EXP101" s="6"/>
      <c r="EXQ101" s="6"/>
      <c r="EXR101" s="6"/>
      <c r="EXS101" s="6"/>
      <c r="EXT101" s="6"/>
      <c r="EXU101" s="6"/>
      <c r="EXV101" s="6"/>
      <c r="EXW101" s="6"/>
      <c r="EXX101" s="6"/>
      <c r="EXY101" s="6"/>
      <c r="EXZ101" s="6"/>
      <c r="EYA101" s="6"/>
      <c r="EYB101" s="6"/>
      <c r="EYC101" s="6"/>
      <c r="EYD101" s="6"/>
      <c r="EYE101" s="6"/>
      <c r="EYF101" s="6"/>
      <c r="EYG101" s="6"/>
      <c r="EYH101" s="6"/>
      <c r="EYI101" s="6"/>
      <c r="EYJ101" s="6"/>
      <c r="EYK101" s="6"/>
      <c r="EYL101" s="6"/>
      <c r="EYM101" s="6"/>
      <c r="EYN101" s="6"/>
      <c r="EYO101" s="6"/>
      <c r="EYP101" s="6"/>
      <c r="EYQ101" s="6"/>
      <c r="EYR101" s="6"/>
      <c r="EYS101" s="6"/>
      <c r="EYT101" s="6"/>
      <c r="EYU101" s="6"/>
      <c r="EYV101" s="6"/>
      <c r="EYW101" s="6"/>
      <c r="EYX101" s="6"/>
      <c r="EYY101" s="6"/>
      <c r="EYZ101" s="6"/>
      <c r="EZA101" s="6"/>
      <c r="EZB101" s="6"/>
      <c r="EZC101" s="6"/>
      <c r="EZD101" s="6"/>
      <c r="EZE101" s="6"/>
      <c r="EZF101" s="6"/>
      <c r="EZG101" s="6"/>
      <c r="EZH101" s="6"/>
      <c r="EZI101" s="6"/>
      <c r="EZJ101" s="6"/>
      <c r="EZK101" s="6"/>
      <c r="EZL101" s="6"/>
      <c r="EZM101" s="6"/>
      <c r="EZN101" s="6"/>
      <c r="EZO101" s="6"/>
      <c r="EZP101" s="6"/>
      <c r="EZQ101" s="6"/>
      <c r="EZR101" s="6"/>
      <c r="EZS101" s="6"/>
      <c r="EZT101" s="6"/>
      <c r="EZU101" s="6"/>
      <c r="EZV101" s="6"/>
      <c r="EZW101" s="6"/>
      <c r="EZX101" s="6"/>
      <c r="EZY101" s="6"/>
      <c r="EZZ101" s="6"/>
      <c r="FAA101" s="6"/>
      <c r="FAB101" s="6"/>
      <c r="FAC101" s="6"/>
      <c r="FAD101" s="6"/>
      <c r="FAE101" s="6"/>
      <c r="FAF101" s="6"/>
      <c r="FAG101" s="6"/>
      <c r="FAH101" s="6"/>
      <c r="FAI101" s="6"/>
      <c r="FAJ101" s="6"/>
      <c r="FAK101" s="6"/>
      <c r="FAL101" s="6"/>
      <c r="FAM101" s="6"/>
      <c r="FAN101" s="6"/>
      <c r="FAO101" s="6"/>
      <c r="FAP101" s="6"/>
      <c r="FAQ101" s="6"/>
      <c r="FAR101" s="6"/>
      <c r="FAS101" s="6"/>
      <c r="FAT101" s="6"/>
      <c r="FAU101" s="6"/>
      <c r="FAV101" s="6"/>
      <c r="FAW101" s="6"/>
      <c r="FAX101" s="6"/>
      <c r="FAY101" s="6"/>
      <c r="FAZ101" s="6"/>
      <c r="FBA101" s="6"/>
      <c r="FBB101" s="6"/>
      <c r="FBC101" s="6"/>
      <c r="FBD101" s="6"/>
      <c r="FBE101" s="6"/>
      <c r="FBF101" s="6"/>
      <c r="FBG101" s="6"/>
      <c r="FBH101" s="6"/>
      <c r="FBI101" s="6"/>
      <c r="FBJ101" s="6"/>
      <c r="FBK101" s="6"/>
      <c r="FBL101" s="6"/>
      <c r="FBM101" s="6"/>
      <c r="FBN101" s="6"/>
      <c r="FBO101" s="6"/>
      <c r="FBP101" s="6"/>
      <c r="FBQ101" s="6"/>
      <c r="FBR101" s="6"/>
      <c r="FBS101" s="6"/>
      <c r="FBT101" s="6"/>
      <c r="FBU101" s="6"/>
      <c r="FBV101" s="6"/>
      <c r="FBW101" s="6"/>
      <c r="FBX101" s="6"/>
      <c r="FBY101" s="6"/>
      <c r="FBZ101" s="6"/>
      <c r="FCA101" s="6"/>
      <c r="FCB101" s="6"/>
      <c r="FCC101" s="6"/>
      <c r="FCD101" s="6"/>
      <c r="FCE101" s="6"/>
      <c r="FCF101" s="6"/>
      <c r="FCG101" s="6"/>
      <c r="FCH101" s="6"/>
      <c r="FCI101" s="6"/>
      <c r="FCJ101" s="6"/>
      <c r="FCK101" s="6"/>
      <c r="FCL101" s="6"/>
      <c r="FCM101" s="6"/>
      <c r="FCN101" s="6"/>
      <c r="FCO101" s="6"/>
      <c r="FCP101" s="6"/>
      <c r="FCQ101" s="6"/>
      <c r="FCR101" s="6"/>
      <c r="FCS101" s="6"/>
      <c r="FCT101" s="6"/>
      <c r="FCU101" s="6"/>
      <c r="FCV101" s="6"/>
      <c r="FCW101" s="6"/>
      <c r="FCX101" s="6"/>
      <c r="FCY101" s="6"/>
      <c r="FCZ101" s="6"/>
      <c r="FDA101" s="6"/>
      <c r="FDB101" s="6"/>
      <c r="FDC101" s="6"/>
      <c r="FDD101" s="6"/>
      <c r="FDE101" s="6"/>
      <c r="FDF101" s="6"/>
      <c r="FDG101" s="6"/>
      <c r="FDH101" s="6"/>
      <c r="FDI101" s="6"/>
      <c r="FDJ101" s="6"/>
      <c r="FDK101" s="6"/>
      <c r="FDL101" s="6"/>
      <c r="FDM101" s="6"/>
      <c r="FDN101" s="6"/>
      <c r="FDO101" s="6"/>
      <c r="FDP101" s="6"/>
      <c r="FDQ101" s="6"/>
      <c r="FDR101" s="6"/>
      <c r="FDS101" s="6"/>
      <c r="FDT101" s="6"/>
      <c r="FDU101" s="6"/>
      <c r="FDV101" s="6"/>
      <c r="FDW101" s="6"/>
      <c r="FDX101" s="6"/>
      <c r="FDY101" s="6"/>
      <c r="FDZ101" s="6"/>
      <c r="FEA101" s="6"/>
      <c r="FEB101" s="6"/>
      <c r="FEC101" s="6"/>
      <c r="FED101" s="6"/>
      <c r="FEE101" s="6"/>
      <c r="FEF101" s="6"/>
      <c r="FEG101" s="6"/>
      <c r="FEH101" s="6"/>
      <c r="FEI101" s="6"/>
      <c r="FEJ101" s="6"/>
      <c r="FEK101" s="6"/>
      <c r="FEL101" s="6"/>
      <c r="FEM101" s="6"/>
      <c r="FEN101" s="6"/>
      <c r="FEO101" s="6"/>
      <c r="FEP101" s="6"/>
      <c r="FEQ101" s="6"/>
      <c r="FER101" s="6"/>
      <c r="FES101" s="6"/>
      <c r="FET101" s="6"/>
      <c r="FEU101" s="6"/>
      <c r="FEV101" s="6"/>
      <c r="FEW101" s="6"/>
      <c r="FEX101" s="6"/>
      <c r="FEY101" s="6"/>
      <c r="FEZ101" s="6"/>
      <c r="FFA101" s="6"/>
      <c r="FFB101" s="6"/>
      <c r="FFC101" s="6"/>
      <c r="FFD101" s="6"/>
      <c r="FFE101" s="6"/>
      <c r="FFF101" s="6"/>
      <c r="FFG101" s="6"/>
      <c r="FFH101" s="6"/>
      <c r="FFI101" s="6"/>
      <c r="FFJ101" s="6"/>
      <c r="FFK101" s="6"/>
      <c r="FFL101" s="6"/>
      <c r="FFM101" s="6"/>
      <c r="FFN101" s="6"/>
      <c r="FFO101" s="6"/>
      <c r="FFP101" s="6"/>
      <c r="FFQ101" s="6"/>
      <c r="FFR101" s="6"/>
      <c r="FFS101" s="6"/>
      <c r="FFT101" s="6"/>
      <c r="FFU101" s="6"/>
      <c r="FFV101" s="6"/>
      <c r="FFW101" s="6"/>
      <c r="FFX101" s="6"/>
      <c r="FFY101" s="6"/>
      <c r="FFZ101" s="6"/>
      <c r="FGA101" s="6"/>
      <c r="FGB101" s="6"/>
      <c r="FGC101" s="6"/>
      <c r="FGD101" s="6"/>
      <c r="FGE101" s="6"/>
      <c r="FGF101" s="6"/>
      <c r="FGG101" s="6"/>
      <c r="FGH101" s="6"/>
      <c r="FGI101" s="6"/>
      <c r="FGJ101" s="6"/>
      <c r="FGK101" s="6"/>
      <c r="FGL101" s="6"/>
      <c r="FGM101" s="6"/>
      <c r="FGN101" s="6"/>
      <c r="FGO101" s="6"/>
      <c r="FGP101" s="6"/>
      <c r="FGQ101" s="6"/>
      <c r="FGR101" s="6"/>
      <c r="FGS101" s="6"/>
      <c r="FGT101" s="6"/>
      <c r="FGU101" s="6"/>
      <c r="FGV101" s="6"/>
      <c r="FGW101" s="6"/>
      <c r="FGX101" s="6"/>
      <c r="FGY101" s="6"/>
      <c r="FGZ101" s="6"/>
      <c r="FHA101" s="6"/>
      <c r="FHB101" s="6"/>
      <c r="FHC101" s="6"/>
      <c r="FHD101" s="6"/>
      <c r="FHE101" s="6"/>
      <c r="FHF101" s="6"/>
      <c r="FHG101" s="6"/>
      <c r="FHH101" s="6"/>
      <c r="FHI101" s="6"/>
      <c r="FHJ101" s="6"/>
      <c r="FHK101" s="6"/>
      <c r="FHL101" s="6"/>
      <c r="FHM101" s="6"/>
      <c r="FHN101" s="6"/>
      <c r="FHO101" s="6"/>
      <c r="FHP101" s="6"/>
      <c r="FHQ101" s="6"/>
      <c r="FHR101" s="6"/>
      <c r="FHS101" s="6"/>
      <c r="FHT101" s="6"/>
      <c r="FHU101" s="6"/>
      <c r="FHV101" s="6"/>
      <c r="FHW101" s="6"/>
      <c r="FHX101" s="6"/>
      <c r="FHY101" s="6"/>
      <c r="FHZ101" s="6"/>
      <c r="FIA101" s="6"/>
      <c r="FIB101" s="6"/>
      <c r="FIC101" s="6"/>
      <c r="FID101" s="6"/>
      <c r="FIE101" s="6"/>
      <c r="FIF101" s="6"/>
      <c r="FIG101" s="6"/>
      <c r="FIH101" s="6"/>
      <c r="FII101" s="6"/>
      <c r="FIJ101" s="6"/>
      <c r="FIK101" s="6"/>
      <c r="FIL101" s="6"/>
      <c r="FIM101" s="6"/>
      <c r="FIN101" s="6"/>
      <c r="FIO101" s="6"/>
      <c r="FIP101" s="6"/>
      <c r="FIQ101" s="6"/>
      <c r="FIR101" s="6"/>
      <c r="FIS101" s="6"/>
      <c r="FIT101" s="6"/>
      <c r="FIU101" s="6"/>
      <c r="FIV101" s="6"/>
      <c r="FIW101" s="6"/>
      <c r="FIX101" s="6"/>
      <c r="FIY101" s="6"/>
      <c r="FIZ101" s="6"/>
      <c r="FJA101" s="6"/>
      <c r="FJB101" s="6"/>
      <c r="FJC101" s="6"/>
      <c r="FJD101" s="6"/>
      <c r="FJE101" s="6"/>
      <c r="FJF101" s="6"/>
      <c r="FJG101" s="6"/>
      <c r="FJH101" s="6"/>
      <c r="FJI101" s="6"/>
      <c r="FJJ101" s="6"/>
      <c r="FJK101" s="6"/>
      <c r="FJL101" s="6"/>
      <c r="FJM101" s="6"/>
      <c r="FJN101" s="6"/>
      <c r="FJO101" s="6"/>
      <c r="FJP101" s="6"/>
      <c r="FJQ101" s="6"/>
      <c r="FJR101" s="6"/>
      <c r="FJS101" s="6"/>
      <c r="FJT101" s="6"/>
      <c r="FJU101" s="6"/>
      <c r="FJV101" s="6"/>
      <c r="FJW101" s="6"/>
      <c r="FJX101" s="6"/>
      <c r="FJY101" s="6"/>
      <c r="FJZ101" s="6"/>
      <c r="FKA101" s="6"/>
      <c r="FKB101" s="6"/>
      <c r="FKC101" s="6"/>
      <c r="FKD101" s="6"/>
      <c r="FKE101" s="6"/>
      <c r="FKF101" s="6"/>
      <c r="FKG101" s="6"/>
      <c r="FKH101" s="6"/>
      <c r="FKI101" s="6"/>
      <c r="FKJ101" s="6"/>
      <c r="FKK101" s="6"/>
      <c r="FKL101" s="6"/>
      <c r="FKM101" s="6"/>
      <c r="FKN101" s="6"/>
      <c r="FKO101" s="6"/>
      <c r="FKP101" s="6"/>
      <c r="FKQ101" s="6"/>
      <c r="FKR101" s="6"/>
      <c r="FKS101" s="6"/>
      <c r="FKT101" s="6"/>
      <c r="FKU101" s="6"/>
      <c r="FKV101" s="6"/>
      <c r="FKW101" s="6"/>
      <c r="FKX101" s="6"/>
      <c r="FKY101" s="6"/>
      <c r="FKZ101" s="6"/>
      <c r="FLA101" s="6"/>
      <c r="FLB101" s="6"/>
      <c r="FLC101" s="6"/>
      <c r="FLD101" s="6"/>
      <c r="FLE101" s="6"/>
      <c r="FLF101" s="6"/>
      <c r="FLG101" s="6"/>
      <c r="FLH101" s="6"/>
      <c r="FLI101" s="6"/>
      <c r="FLJ101" s="6"/>
      <c r="FLK101" s="6"/>
      <c r="FLL101" s="6"/>
      <c r="FLM101" s="6"/>
      <c r="FLN101" s="6"/>
      <c r="FLO101" s="6"/>
      <c r="FLP101" s="6"/>
      <c r="FLQ101" s="6"/>
      <c r="FLR101" s="6"/>
      <c r="FLS101" s="6"/>
      <c r="FLT101" s="6"/>
      <c r="FLU101" s="6"/>
      <c r="FLV101" s="6"/>
      <c r="FLW101" s="6"/>
      <c r="FLX101" s="6"/>
      <c r="FLY101" s="6"/>
      <c r="FLZ101" s="6"/>
      <c r="FMA101" s="6"/>
      <c r="FMB101" s="6"/>
      <c r="FMC101" s="6"/>
      <c r="FMD101" s="6"/>
      <c r="FME101" s="6"/>
      <c r="FMF101" s="6"/>
      <c r="FMG101" s="6"/>
      <c r="FMH101" s="6"/>
      <c r="FMI101" s="6"/>
      <c r="FMJ101" s="6"/>
      <c r="FMK101" s="6"/>
      <c r="FML101" s="6"/>
      <c r="FMM101" s="6"/>
      <c r="FMN101" s="6"/>
      <c r="FMO101" s="6"/>
      <c r="FMP101" s="6"/>
      <c r="FMQ101" s="6"/>
      <c r="FMR101" s="6"/>
      <c r="FMS101" s="6"/>
      <c r="FMT101" s="6"/>
      <c r="FMU101" s="6"/>
      <c r="FMV101" s="6"/>
      <c r="FMW101" s="6"/>
      <c r="FMX101" s="6"/>
      <c r="FMY101" s="6"/>
      <c r="FMZ101" s="6"/>
      <c r="FNA101" s="6"/>
      <c r="FNB101" s="6"/>
      <c r="FNC101" s="6"/>
      <c r="FND101" s="6"/>
      <c r="FNE101" s="6"/>
      <c r="FNF101" s="6"/>
      <c r="FNG101" s="6"/>
      <c r="FNH101" s="6"/>
      <c r="FNI101" s="6"/>
      <c r="FNJ101" s="6"/>
      <c r="FNK101" s="6"/>
      <c r="FNL101" s="6"/>
      <c r="FNM101" s="6"/>
      <c r="FNN101" s="6"/>
      <c r="FNO101" s="6"/>
      <c r="FNP101" s="6"/>
      <c r="FNQ101" s="6"/>
      <c r="FNR101" s="6"/>
      <c r="FNS101" s="6"/>
      <c r="FNT101" s="6"/>
      <c r="FNU101" s="6"/>
      <c r="FNV101" s="6"/>
      <c r="FNW101" s="6"/>
      <c r="FNX101" s="6"/>
      <c r="FNY101" s="6"/>
      <c r="FNZ101" s="6"/>
      <c r="FOA101" s="6"/>
      <c r="FOB101" s="6"/>
      <c r="FOC101" s="6"/>
      <c r="FOD101" s="6"/>
      <c r="FOE101" s="6"/>
      <c r="FOF101" s="6"/>
      <c r="FOG101" s="6"/>
      <c r="FOH101" s="6"/>
      <c r="FOI101" s="6"/>
      <c r="FOJ101" s="6"/>
      <c r="FOK101" s="6"/>
      <c r="FOL101" s="6"/>
      <c r="FOM101" s="6"/>
      <c r="FON101" s="6"/>
      <c r="FOO101" s="6"/>
      <c r="FOP101" s="6"/>
      <c r="FOQ101" s="6"/>
      <c r="FOR101" s="6"/>
      <c r="FOS101" s="6"/>
      <c r="FOT101" s="6"/>
      <c r="FOU101" s="6"/>
      <c r="FOV101" s="6"/>
      <c r="FOW101" s="6"/>
      <c r="FOX101" s="6"/>
      <c r="FOY101" s="6"/>
      <c r="FOZ101" s="6"/>
      <c r="FPA101" s="6"/>
      <c r="FPB101" s="6"/>
      <c r="FPC101" s="6"/>
      <c r="FPD101" s="6"/>
      <c r="FPE101" s="6"/>
      <c r="FPF101" s="6"/>
      <c r="FPG101" s="6"/>
      <c r="FPH101" s="6"/>
      <c r="FPI101" s="6"/>
      <c r="FPJ101" s="6"/>
      <c r="FPK101" s="6"/>
      <c r="FPL101" s="6"/>
      <c r="FPM101" s="6"/>
      <c r="FPN101" s="6"/>
      <c r="FPO101" s="6"/>
      <c r="FPP101" s="6"/>
      <c r="FPQ101" s="6"/>
      <c r="FPR101" s="6"/>
      <c r="FPS101" s="6"/>
      <c r="FPT101" s="6"/>
      <c r="FPU101" s="6"/>
      <c r="FPV101" s="6"/>
      <c r="FPW101" s="6"/>
      <c r="FPX101" s="6"/>
      <c r="FPY101" s="6"/>
      <c r="FPZ101" s="6"/>
      <c r="FQA101" s="6"/>
      <c r="FQB101" s="6"/>
      <c r="FQC101" s="6"/>
      <c r="FQD101" s="6"/>
      <c r="FQE101" s="6"/>
      <c r="FQF101" s="6"/>
      <c r="FQG101" s="6"/>
      <c r="FQH101" s="6"/>
      <c r="FQI101" s="6"/>
      <c r="FQJ101" s="6"/>
      <c r="FQK101" s="6"/>
      <c r="FQL101" s="6"/>
      <c r="FQM101" s="6"/>
      <c r="FQN101" s="6"/>
      <c r="FQO101" s="6"/>
      <c r="FQP101" s="6"/>
      <c r="FQQ101" s="6"/>
      <c r="FQR101" s="6"/>
      <c r="FQS101" s="6"/>
      <c r="FQT101" s="6"/>
      <c r="FQU101" s="6"/>
      <c r="FQV101" s="6"/>
      <c r="FQW101" s="6"/>
      <c r="FQX101" s="6"/>
      <c r="FQY101" s="6"/>
      <c r="FQZ101" s="6"/>
      <c r="FRA101" s="6"/>
      <c r="FRB101" s="6"/>
      <c r="FRC101" s="6"/>
      <c r="FRD101" s="6"/>
      <c r="FRE101" s="6"/>
      <c r="FRF101" s="6"/>
      <c r="FRG101" s="6"/>
      <c r="FRH101" s="6"/>
      <c r="FRI101" s="6"/>
      <c r="FRJ101" s="6"/>
      <c r="FRK101" s="6"/>
      <c r="FRL101" s="6"/>
      <c r="FRM101" s="6"/>
      <c r="FRN101" s="6"/>
      <c r="FRO101" s="6"/>
      <c r="FRP101" s="6"/>
      <c r="FRQ101" s="6"/>
      <c r="FRR101" s="6"/>
      <c r="FRS101" s="6"/>
      <c r="FRT101" s="6"/>
      <c r="FRU101" s="6"/>
      <c r="FRV101" s="6"/>
      <c r="FRW101" s="6"/>
      <c r="FRX101" s="6"/>
      <c r="FRY101" s="6"/>
      <c r="FRZ101" s="6"/>
      <c r="FSA101" s="6"/>
      <c r="FSB101" s="6"/>
      <c r="FSC101" s="6"/>
      <c r="FSD101" s="6"/>
      <c r="FSE101" s="6"/>
      <c r="FSF101" s="6"/>
      <c r="FSG101" s="6"/>
      <c r="FSH101" s="6"/>
      <c r="FSI101" s="6"/>
      <c r="FSJ101" s="6"/>
      <c r="FSK101" s="6"/>
      <c r="FSL101" s="6"/>
      <c r="FSM101" s="6"/>
      <c r="FSN101" s="6"/>
      <c r="FSO101" s="6"/>
      <c r="FSP101" s="6"/>
      <c r="FSQ101" s="6"/>
      <c r="FSR101" s="6"/>
      <c r="FSS101" s="6"/>
      <c r="FST101" s="6"/>
      <c r="FSU101" s="6"/>
      <c r="FSV101" s="6"/>
      <c r="FSW101" s="6"/>
      <c r="FSX101" s="6"/>
      <c r="FSY101" s="6"/>
      <c r="FSZ101" s="6"/>
      <c r="FTA101" s="6"/>
      <c r="FTB101" s="6"/>
      <c r="FTC101" s="6"/>
      <c r="FTD101" s="6"/>
      <c r="FTE101" s="6"/>
      <c r="FTF101" s="6"/>
      <c r="FTG101" s="6"/>
      <c r="FTH101" s="6"/>
      <c r="FTI101" s="6"/>
      <c r="FTJ101" s="6"/>
      <c r="FTK101" s="6"/>
      <c r="FTL101" s="6"/>
      <c r="FTM101" s="6"/>
      <c r="FTN101" s="6"/>
      <c r="FTO101" s="6"/>
      <c r="FTP101" s="6"/>
      <c r="FTQ101" s="6"/>
      <c r="FTR101" s="6"/>
      <c r="FTS101" s="6"/>
      <c r="FTT101" s="6"/>
      <c r="FTU101" s="6"/>
      <c r="FTV101" s="6"/>
      <c r="FTW101" s="6"/>
      <c r="FTX101" s="6"/>
      <c r="FTY101" s="6"/>
      <c r="FTZ101" s="6"/>
      <c r="FUA101" s="6"/>
      <c r="FUB101" s="6"/>
      <c r="FUC101" s="6"/>
      <c r="FUD101" s="6"/>
      <c r="FUE101" s="6"/>
      <c r="FUF101" s="6"/>
      <c r="FUG101" s="6"/>
      <c r="FUH101" s="6"/>
      <c r="FUI101" s="6"/>
      <c r="FUJ101" s="6"/>
      <c r="FUK101" s="6"/>
      <c r="FUL101" s="6"/>
      <c r="FUM101" s="6"/>
      <c r="FUN101" s="6"/>
      <c r="FUO101" s="6"/>
      <c r="FUP101" s="6"/>
      <c r="FUQ101" s="6"/>
      <c r="FUR101" s="6"/>
      <c r="FUS101" s="6"/>
      <c r="FUT101" s="6"/>
      <c r="FUU101" s="6"/>
      <c r="FUV101" s="6"/>
      <c r="FUW101" s="6"/>
      <c r="FUX101" s="6"/>
      <c r="FUY101" s="6"/>
      <c r="FUZ101" s="6"/>
      <c r="FVA101" s="6"/>
      <c r="FVB101" s="6"/>
      <c r="FVC101" s="6"/>
      <c r="FVD101" s="6"/>
      <c r="FVE101" s="6"/>
      <c r="FVF101" s="6"/>
      <c r="FVG101" s="6"/>
      <c r="FVH101" s="6"/>
      <c r="FVI101" s="6"/>
      <c r="FVJ101" s="6"/>
      <c r="FVK101" s="6"/>
      <c r="FVL101" s="6"/>
      <c r="FVM101" s="6"/>
      <c r="FVN101" s="6"/>
      <c r="FVO101" s="6"/>
      <c r="FVP101" s="6"/>
      <c r="FVQ101" s="6"/>
      <c r="FVR101" s="6"/>
      <c r="FVS101" s="6"/>
      <c r="FVT101" s="6"/>
      <c r="FVU101" s="6"/>
      <c r="FVV101" s="6"/>
      <c r="FVW101" s="6"/>
      <c r="FVX101" s="6"/>
      <c r="FVY101" s="6"/>
      <c r="FVZ101" s="6"/>
      <c r="FWA101" s="6"/>
      <c r="FWB101" s="6"/>
      <c r="FWC101" s="6"/>
      <c r="FWD101" s="6"/>
      <c r="FWE101" s="6"/>
      <c r="FWF101" s="6"/>
      <c r="FWG101" s="6"/>
      <c r="FWH101" s="6"/>
      <c r="FWI101" s="6"/>
      <c r="FWJ101" s="6"/>
      <c r="FWK101" s="6"/>
      <c r="FWL101" s="6"/>
      <c r="FWM101" s="6"/>
      <c r="FWN101" s="6"/>
      <c r="FWO101" s="6"/>
      <c r="FWP101" s="6"/>
      <c r="FWQ101" s="6"/>
      <c r="FWR101" s="6"/>
      <c r="FWS101" s="6"/>
      <c r="FWT101" s="6"/>
      <c r="FWU101" s="6"/>
      <c r="FWV101" s="6"/>
      <c r="FWW101" s="6"/>
      <c r="FWX101" s="6"/>
      <c r="FWY101" s="6"/>
      <c r="FWZ101" s="6"/>
      <c r="FXA101" s="6"/>
      <c r="FXB101" s="6"/>
      <c r="FXC101" s="6"/>
      <c r="FXD101" s="6"/>
      <c r="FXE101" s="6"/>
      <c r="FXF101" s="6"/>
      <c r="FXG101" s="6"/>
      <c r="FXH101" s="6"/>
      <c r="FXI101" s="6"/>
      <c r="FXJ101" s="6"/>
      <c r="FXK101" s="6"/>
      <c r="FXL101" s="6"/>
      <c r="FXM101" s="6"/>
      <c r="FXN101" s="6"/>
      <c r="FXO101" s="6"/>
      <c r="FXP101" s="6"/>
      <c r="FXQ101" s="6"/>
      <c r="FXR101" s="6"/>
      <c r="FXS101" s="6"/>
      <c r="FXT101" s="6"/>
      <c r="FXU101" s="6"/>
      <c r="FXV101" s="6"/>
      <c r="FXW101" s="6"/>
      <c r="FXX101" s="6"/>
      <c r="FXY101" s="6"/>
      <c r="FXZ101" s="6"/>
      <c r="FYA101" s="6"/>
      <c r="FYB101" s="6"/>
      <c r="FYC101" s="6"/>
      <c r="FYD101" s="6"/>
      <c r="FYE101" s="6"/>
      <c r="FYF101" s="6"/>
      <c r="FYG101" s="6"/>
      <c r="FYH101" s="6"/>
      <c r="FYI101" s="6"/>
      <c r="FYJ101" s="6"/>
      <c r="FYK101" s="6"/>
      <c r="FYL101" s="6"/>
      <c r="FYM101" s="6"/>
      <c r="FYN101" s="6"/>
      <c r="FYO101" s="6"/>
      <c r="FYP101" s="6"/>
      <c r="FYQ101" s="6"/>
      <c r="FYR101" s="6"/>
      <c r="FYS101" s="6"/>
      <c r="FYT101" s="6"/>
      <c r="FYU101" s="6"/>
      <c r="FYV101" s="6"/>
      <c r="FYW101" s="6"/>
      <c r="FYX101" s="6"/>
      <c r="FYY101" s="6"/>
      <c r="FYZ101" s="6"/>
      <c r="FZA101" s="6"/>
      <c r="FZB101" s="6"/>
      <c r="FZC101" s="6"/>
      <c r="FZD101" s="6"/>
      <c r="FZE101" s="6"/>
      <c r="FZF101" s="6"/>
      <c r="FZG101" s="6"/>
      <c r="FZH101" s="6"/>
      <c r="FZI101" s="6"/>
      <c r="FZJ101" s="6"/>
      <c r="FZK101" s="6"/>
      <c r="FZL101" s="6"/>
      <c r="FZM101" s="6"/>
      <c r="FZN101" s="6"/>
      <c r="FZO101" s="6"/>
      <c r="FZP101" s="6"/>
      <c r="FZQ101" s="6"/>
      <c r="FZR101" s="6"/>
      <c r="FZS101" s="6"/>
      <c r="FZT101" s="6"/>
      <c r="FZU101" s="6"/>
      <c r="FZV101" s="6"/>
      <c r="FZW101" s="6"/>
      <c r="FZX101" s="6"/>
      <c r="FZY101" s="6"/>
      <c r="FZZ101" s="6"/>
      <c r="GAA101" s="6"/>
      <c r="GAB101" s="6"/>
      <c r="GAC101" s="6"/>
      <c r="GAD101" s="6"/>
      <c r="GAE101" s="6"/>
      <c r="GAF101" s="6"/>
      <c r="GAG101" s="6"/>
      <c r="GAH101" s="6"/>
      <c r="GAI101" s="6"/>
      <c r="GAJ101" s="6"/>
      <c r="GAK101" s="6"/>
      <c r="GAL101" s="6"/>
      <c r="GAM101" s="6"/>
      <c r="GAN101" s="6"/>
      <c r="GAO101" s="6"/>
      <c r="GAP101" s="6"/>
      <c r="GAQ101" s="6"/>
      <c r="GAR101" s="6"/>
      <c r="GAS101" s="6"/>
      <c r="GAT101" s="6"/>
      <c r="GAU101" s="6"/>
      <c r="GAV101" s="6"/>
      <c r="GAW101" s="6"/>
      <c r="GAX101" s="6"/>
      <c r="GAY101" s="6"/>
      <c r="GAZ101" s="6"/>
      <c r="GBA101" s="6"/>
      <c r="GBB101" s="6"/>
      <c r="GBC101" s="6"/>
      <c r="GBD101" s="6"/>
      <c r="GBE101" s="6"/>
      <c r="GBF101" s="6"/>
      <c r="GBG101" s="6"/>
      <c r="GBH101" s="6"/>
      <c r="GBI101" s="6"/>
      <c r="GBJ101" s="6"/>
      <c r="GBK101" s="6"/>
      <c r="GBL101" s="6"/>
      <c r="GBM101" s="6"/>
      <c r="GBN101" s="6"/>
      <c r="GBO101" s="6"/>
      <c r="GBP101" s="6"/>
      <c r="GBQ101" s="6"/>
      <c r="GBR101" s="6"/>
      <c r="GBS101" s="6"/>
      <c r="GBT101" s="6"/>
      <c r="GBU101" s="6"/>
      <c r="GBV101" s="6"/>
      <c r="GBW101" s="6"/>
      <c r="GBX101" s="6"/>
      <c r="GBY101" s="6"/>
      <c r="GBZ101" s="6"/>
      <c r="GCA101" s="6"/>
      <c r="GCB101" s="6"/>
      <c r="GCC101" s="6"/>
      <c r="GCD101" s="6"/>
      <c r="GCE101" s="6"/>
      <c r="GCF101" s="6"/>
      <c r="GCG101" s="6"/>
      <c r="GCH101" s="6"/>
      <c r="GCI101" s="6"/>
      <c r="GCJ101" s="6"/>
      <c r="GCK101" s="6"/>
      <c r="GCL101" s="6"/>
      <c r="GCM101" s="6"/>
      <c r="GCN101" s="6"/>
      <c r="GCO101" s="6"/>
      <c r="GCP101" s="6"/>
      <c r="GCQ101" s="6"/>
      <c r="GCR101" s="6"/>
      <c r="GCS101" s="6"/>
      <c r="GCT101" s="6"/>
      <c r="GCU101" s="6"/>
      <c r="GCV101" s="6"/>
      <c r="GCW101" s="6"/>
      <c r="GCX101" s="6"/>
      <c r="GCY101" s="6"/>
      <c r="GCZ101" s="6"/>
      <c r="GDA101" s="6"/>
      <c r="GDB101" s="6"/>
      <c r="GDC101" s="6"/>
      <c r="GDD101" s="6"/>
      <c r="GDE101" s="6"/>
      <c r="GDF101" s="6"/>
      <c r="GDG101" s="6"/>
      <c r="GDH101" s="6"/>
      <c r="GDI101" s="6"/>
      <c r="GDJ101" s="6"/>
      <c r="GDK101" s="6"/>
      <c r="GDL101" s="6"/>
      <c r="GDM101" s="6"/>
      <c r="GDN101" s="6"/>
      <c r="GDO101" s="6"/>
      <c r="GDP101" s="6"/>
      <c r="GDQ101" s="6"/>
      <c r="GDR101" s="6"/>
      <c r="GDS101" s="6"/>
      <c r="GDT101" s="6"/>
      <c r="GDU101" s="6"/>
      <c r="GDV101" s="6"/>
      <c r="GDW101" s="6"/>
      <c r="GDX101" s="6"/>
      <c r="GDY101" s="6"/>
      <c r="GDZ101" s="6"/>
      <c r="GEA101" s="6"/>
      <c r="GEB101" s="6"/>
      <c r="GEC101" s="6"/>
      <c r="GED101" s="6"/>
      <c r="GEE101" s="6"/>
      <c r="GEF101" s="6"/>
      <c r="GEG101" s="6"/>
      <c r="GEH101" s="6"/>
      <c r="GEI101" s="6"/>
      <c r="GEJ101" s="6"/>
      <c r="GEK101" s="6"/>
      <c r="GEL101" s="6"/>
      <c r="GEM101" s="6"/>
      <c r="GEN101" s="6"/>
      <c r="GEO101" s="6"/>
      <c r="GEP101" s="6"/>
      <c r="GEQ101" s="6"/>
      <c r="GER101" s="6"/>
      <c r="GES101" s="6"/>
      <c r="GET101" s="6"/>
      <c r="GEU101" s="6"/>
      <c r="GEV101" s="6"/>
      <c r="GEW101" s="6"/>
      <c r="GEX101" s="6"/>
      <c r="GEY101" s="6"/>
      <c r="GEZ101" s="6"/>
      <c r="GFA101" s="6"/>
      <c r="GFB101" s="6"/>
      <c r="GFC101" s="6"/>
      <c r="GFD101" s="6"/>
      <c r="GFE101" s="6"/>
      <c r="GFF101" s="6"/>
      <c r="GFG101" s="6"/>
      <c r="GFH101" s="6"/>
      <c r="GFI101" s="6"/>
      <c r="GFJ101" s="6"/>
      <c r="GFK101" s="6"/>
      <c r="GFL101" s="6"/>
      <c r="GFM101" s="6"/>
      <c r="GFN101" s="6"/>
      <c r="GFO101" s="6"/>
      <c r="GFP101" s="6"/>
      <c r="GFQ101" s="6"/>
      <c r="GFR101" s="6"/>
      <c r="GFS101" s="6"/>
      <c r="GFT101" s="6"/>
      <c r="GFU101" s="6"/>
      <c r="GFV101" s="6"/>
      <c r="GFW101" s="6"/>
      <c r="GFX101" s="6"/>
      <c r="GFY101" s="6"/>
      <c r="GFZ101" s="6"/>
      <c r="GGA101" s="6"/>
      <c r="GGB101" s="6"/>
      <c r="GGC101" s="6"/>
      <c r="GGD101" s="6"/>
      <c r="GGE101" s="6"/>
      <c r="GGF101" s="6"/>
      <c r="GGG101" s="6"/>
      <c r="GGH101" s="6"/>
      <c r="GGI101" s="6"/>
      <c r="GGJ101" s="6"/>
      <c r="GGK101" s="6"/>
      <c r="GGL101" s="6"/>
      <c r="GGM101" s="6"/>
      <c r="GGN101" s="6"/>
      <c r="GGO101" s="6"/>
      <c r="GGP101" s="6"/>
      <c r="GGQ101" s="6"/>
      <c r="GGR101" s="6"/>
      <c r="GGS101" s="6"/>
      <c r="GGT101" s="6"/>
      <c r="GGU101" s="6"/>
      <c r="GGV101" s="6"/>
      <c r="GGW101" s="6"/>
      <c r="GGX101" s="6"/>
      <c r="GGY101" s="6"/>
      <c r="GGZ101" s="6"/>
      <c r="GHA101" s="6"/>
      <c r="GHB101" s="6"/>
      <c r="GHC101" s="6"/>
      <c r="GHD101" s="6"/>
      <c r="GHE101" s="6"/>
      <c r="GHF101" s="6"/>
      <c r="GHG101" s="6"/>
      <c r="GHH101" s="6"/>
      <c r="GHI101" s="6"/>
      <c r="GHJ101" s="6"/>
      <c r="GHK101" s="6"/>
      <c r="GHL101" s="6"/>
      <c r="GHM101" s="6"/>
      <c r="GHN101" s="6"/>
      <c r="GHO101" s="6"/>
      <c r="GHP101" s="6"/>
      <c r="GHQ101" s="6"/>
      <c r="GHR101" s="6"/>
      <c r="GHS101" s="6"/>
      <c r="GHT101" s="6"/>
      <c r="GHU101" s="6"/>
      <c r="GHV101" s="6"/>
      <c r="GHW101" s="6"/>
      <c r="GHX101" s="6"/>
      <c r="GHY101" s="6"/>
      <c r="GHZ101" s="6"/>
      <c r="GIA101" s="6"/>
      <c r="GIB101" s="6"/>
      <c r="GIC101" s="6"/>
      <c r="GID101" s="6"/>
      <c r="GIE101" s="6"/>
      <c r="GIF101" s="6"/>
      <c r="GIG101" s="6"/>
      <c r="GIH101" s="6"/>
      <c r="GII101" s="6"/>
      <c r="GIJ101" s="6"/>
      <c r="GIK101" s="6"/>
      <c r="GIL101" s="6"/>
      <c r="GIM101" s="6"/>
      <c r="GIN101" s="6"/>
      <c r="GIO101" s="6"/>
      <c r="GIP101" s="6"/>
      <c r="GIQ101" s="6"/>
      <c r="GIR101" s="6"/>
      <c r="GIS101" s="6"/>
      <c r="GIT101" s="6"/>
      <c r="GIU101" s="6"/>
      <c r="GIV101" s="6"/>
      <c r="GIW101" s="6"/>
      <c r="GIX101" s="6"/>
      <c r="GIY101" s="6"/>
      <c r="GIZ101" s="6"/>
      <c r="GJA101" s="6"/>
      <c r="GJB101" s="6"/>
      <c r="GJC101" s="6"/>
      <c r="GJD101" s="6"/>
      <c r="GJE101" s="6"/>
      <c r="GJF101" s="6"/>
      <c r="GJG101" s="6"/>
      <c r="GJH101" s="6"/>
      <c r="GJI101" s="6"/>
      <c r="GJJ101" s="6"/>
      <c r="GJK101" s="6"/>
      <c r="GJL101" s="6"/>
      <c r="GJM101" s="6"/>
      <c r="GJN101" s="6"/>
      <c r="GJO101" s="6"/>
      <c r="GJP101" s="6"/>
      <c r="GJQ101" s="6"/>
      <c r="GJR101" s="6"/>
      <c r="GJS101" s="6"/>
      <c r="GJT101" s="6"/>
      <c r="GJU101" s="6"/>
      <c r="GJV101" s="6"/>
      <c r="GJW101" s="6"/>
      <c r="GJX101" s="6"/>
      <c r="GJY101" s="6"/>
      <c r="GJZ101" s="6"/>
      <c r="GKA101" s="6"/>
      <c r="GKB101" s="6"/>
      <c r="GKC101" s="6"/>
      <c r="GKD101" s="6"/>
      <c r="GKE101" s="6"/>
      <c r="GKF101" s="6"/>
      <c r="GKG101" s="6"/>
      <c r="GKH101" s="6"/>
      <c r="GKI101" s="6"/>
      <c r="GKJ101" s="6"/>
      <c r="GKK101" s="6"/>
      <c r="GKL101" s="6"/>
      <c r="GKM101" s="6"/>
      <c r="GKN101" s="6"/>
      <c r="GKO101" s="6"/>
      <c r="GKP101" s="6"/>
      <c r="GKQ101" s="6"/>
      <c r="GKR101" s="6"/>
      <c r="GKS101" s="6"/>
      <c r="GKT101" s="6"/>
      <c r="GKU101" s="6"/>
      <c r="GKV101" s="6"/>
      <c r="GKW101" s="6"/>
      <c r="GKX101" s="6"/>
      <c r="GKY101" s="6"/>
      <c r="GKZ101" s="6"/>
      <c r="GLA101" s="6"/>
      <c r="GLB101" s="6"/>
      <c r="GLC101" s="6"/>
      <c r="GLD101" s="6"/>
      <c r="GLE101" s="6"/>
      <c r="GLF101" s="6"/>
      <c r="GLG101" s="6"/>
      <c r="GLH101" s="6"/>
      <c r="GLI101" s="6"/>
      <c r="GLJ101" s="6"/>
      <c r="GLK101" s="6"/>
      <c r="GLL101" s="6"/>
      <c r="GLM101" s="6"/>
      <c r="GLN101" s="6"/>
      <c r="GLO101" s="6"/>
      <c r="GLP101" s="6"/>
      <c r="GLQ101" s="6"/>
      <c r="GLR101" s="6"/>
      <c r="GLS101" s="6"/>
      <c r="GLT101" s="6"/>
      <c r="GLU101" s="6"/>
      <c r="GLV101" s="6"/>
      <c r="GLW101" s="6"/>
      <c r="GLX101" s="6"/>
      <c r="GLY101" s="6"/>
      <c r="GLZ101" s="6"/>
      <c r="GMA101" s="6"/>
      <c r="GMB101" s="6"/>
      <c r="GMC101" s="6"/>
      <c r="GMD101" s="6"/>
      <c r="GME101" s="6"/>
      <c r="GMF101" s="6"/>
      <c r="GMG101" s="6"/>
      <c r="GMH101" s="6"/>
      <c r="GMI101" s="6"/>
      <c r="GMJ101" s="6"/>
      <c r="GMK101" s="6"/>
      <c r="GML101" s="6"/>
      <c r="GMM101" s="6"/>
      <c r="GMN101" s="6"/>
      <c r="GMO101" s="6"/>
      <c r="GMP101" s="6"/>
      <c r="GMQ101" s="6"/>
      <c r="GMR101" s="6"/>
      <c r="GMS101" s="6"/>
      <c r="GMT101" s="6"/>
      <c r="GMU101" s="6"/>
      <c r="GMV101" s="6"/>
      <c r="GMW101" s="6"/>
      <c r="GMX101" s="6"/>
      <c r="GMY101" s="6"/>
      <c r="GMZ101" s="6"/>
      <c r="GNA101" s="6"/>
      <c r="GNB101" s="6"/>
      <c r="GNC101" s="6"/>
      <c r="GND101" s="6"/>
      <c r="GNE101" s="6"/>
      <c r="GNF101" s="6"/>
      <c r="GNG101" s="6"/>
      <c r="GNH101" s="6"/>
      <c r="GNI101" s="6"/>
      <c r="GNJ101" s="6"/>
      <c r="GNK101" s="6"/>
      <c r="GNL101" s="6"/>
      <c r="GNM101" s="6"/>
      <c r="GNN101" s="6"/>
      <c r="GNO101" s="6"/>
      <c r="GNP101" s="6"/>
      <c r="GNQ101" s="6"/>
      <c r="GNR101" s="6"/>
      <c r="GNS101" s="6"/>
      <c r="GNT101" s="6"/>
      <c r="GNU101" s="6"/>
      <c r="GNV101" s="6"/>
      <c r="GNW101" s="6"/>
      <c r="GNX101" s="6"/>
      <c r="GNY101" s="6"/>
      <c r="GNZ101" s="6"/>
      <c r="GOA101" s="6"/>
      <c r="GOB101" s="6"/>
      <c r="GOC101" s="6"/>
      <c r="GOD101" s="6"/>
      <c r="GOE101" s="6"/>
      <c r="GOF101" s="6"/>
      <c r="GOG101" s="6"/>
      <c r="GOH101" s="6"/>
      <c r="GOI101" s="6"/>
      <c r="GOJ101" s="6"/>
      <c r="GOK101" s="6"/>
      <c r="GOL101" s="6"/>
      <c r="GOM101" s="6"/>
      <c r="GON101" s="6"/>
      <c r="GOO101" s="6"/>
      <c r="GOP101" s="6"/>
      <c r="GOQ101" s="6"/>
      <c r="GOR101" s="6"/>
      <c r="GOS101" s="6"/>
      <c r="GOT101" s="6"/>
      <c r="GOU101" s="6"/>
      <c r="GOV101" s="6"/>
      <c r="GOW101" s="6"/>
      <c r="GOX101" s="6"/>
      <c r="GOY101" s="6"/>
      <c r="GOZ101" s="6"/>
      <c r="GPA101" s="6"/>
      <c r="GPB101" s="6"/>
      <c r="GPC101" s="6"/>
      <c r="GPD101" s="6"/>
      <c r="GPE101" s="6"/>
      <c r="GPF101" s="6"/>
      <c r="GPG101" s="6"/>
      <c r="GPH101" s="6"/>
      <c r="GPI101" s="6"/>
      <c r="GPJ101" s="6"/>
      <c r="GPK101" s="6"/>
      <c r="GPL101" s="6"/>
      <c r="GPM101" s="6"/>
      <c r="GPN101" s="6"/>
      <c r="GPO101" s="6"/>
      <c r="GPP101" s="6"/>
      <c r="GPQ101" s="6"/>
      <c r="GPR101" s="6"/>
      <c r="GPS101" s="6"/>
      <c r="GPT101" s="6"/>
      <c r="GPU101" s="6"/>
      <c r="GPV101" s="6"/>
      <c r="GPW101" s="6"/>
      <c r="GPX101" s="6"/>
      <c r="GPY101" s="6"/>
      <c r="GPZ101" s="6"/>
      <c r="GQA101" s="6"/>
      <c r="GQB101" s="6"/>
      <c r="GQC101" s="6"/>
      <c r="GQD101" s="6"/>
      <c r="GQE101" s="6"/>
      <c r="GQF101" s="6"/>
      <c r="GQG101" s="6"/>
      <c r="GQH101" s="6"/>
      <c r="GQI101" s="6"/>
      <c r="GQJ101" s="6"/>
      <c r="GQK101" s="6"/>
      <c r="GQL101" s="6"/>
      <c r="GQM101" s="6"/>
      <c r="GQN101" s="6"/>
      <c r="GQO101" s="6"/>
      <c r="GQP101" s="6"/>
      <c r="GQQ101" s="6"/>
      <c r="GQR101" s="6"/>
      <c r="GQS101" s="6"/>
      <c r="GQT101" s="6"/>
      <c r="GQU101" s="6"/>
      <c r="GQV101" s="6"/>
      <c r="GQW101" s="6"/>
      <c r="GQX101" s="6"/>
      <c r="GQY101" s="6"/>
      <c r="GQZ101" s="6"/>
      <c r="GRA101" s="6"/>
      <c r="GRB101" s="6"/>
      <c r="GRC101" s="6"/>
      <c r="GRD101" s="6"/>
      <c r="GRE101" s="6"/>
      <c r="GRF101" s="6"/>
      <c r="GRG101" s="6"/>
      <c r="GRH101" s="6"/>
      <c r="GRI101" s="6"/>
      <c r="GRJ101" s="6"/>
      <c r="GRK101" s="6"/>
      <c r="GRL101" s="6"/>
      <c r="GRM101" s="6"/>
      <c r="GRN101" s="6"/>
      <c r="GRO101" s="6"/>
      <c r="GRP101" s="6"/>
      <c r="GRQ101" s="6"/>
      <c r="GRR101" s="6"/>
      <c r="GRS101" s="6"/>
      <c r="GRT101" s="6"/>
      <c r="GRU101" s="6"/>
      <c r="GRV101" s="6"/>
      <c r="GRW101" s="6"/>
      <c r="GRX101" s="6"/>
      <c r="GRY101" s="6"/>
      <c r="GRZ101" s="6"/>
      <c r="GSA101" s="6"/>
      <c r="GSB101" s="6"/>
      <c r="GSC101" s="6"/>
      <c r="GSD101" s="6"/>
      <c r="GSE101" s="6"/>
      <c r="GSF101" s="6"/>
      <c r="GSG101" s="6"/>
      <c r="GSH101" s="6"/>
      <c r="GSI101" s="6"/>
      <c r="GSJ101" s="6"/>
      <c r="GSK101" s="6"/>
      <c r="GSL101" s="6"/>
      <c r="GSM101" s="6"/>
      <c r="GSN101" s="6"/>
      <c r="GSO101" s="6"/>
      <c r="GSP101" s="6"/>
      <c r="GSQ101" s="6"/>
      <c r="GSR101" s="6"/>
      <c r="GSS101" s="6"/>
      <c r="GST101" s="6"/>
      <c r="GSU101" s="6"/>
      <c r="GSV101" s="6"/>
      <c r="GSW101" s="6"/>
      <c r="GSX101" s="6"/>
      <c r="GSY101" s="6"/>
      <c r="GSZ101" s="6"/>
      <c r="GTA101" s="6"/>
      <c r="GTB101" s="6"/>
      <c r="GTC101" s="6"/>
      <c r="GTD101" s="6"/>
      <c r="GTE101" s="6"/>
      <c r="GTF101" s="6"/>
      <c r="GTG101" s="6"/>
      <c r="GTH101" s="6"/>
      <c r="GTI101" s="6"/>
      <c r="GTJ101" s="6"/>
      <c r="GTK101" s="6"/>
      <c r="GTL101" s="6"/>
      <c r="GTM101" s="6"/>
      <c r="GTN101" s="6"/>
      <c r="GTO101" s="6"/>
      <c r="GTP101" s="6"/>
      <c r="GTQ101" s="6"/>
      <c r="GTR101" s="6"/>
      <c r="GTS101" s="6"/>
      <c r="GTT101" s="6"/>
      <c r="GTU101" s="6"/>
      <c r="GTV101" s="6"/>
      <c r="GTW101" s="6"/>
      <c r="GTX101" s="6"/>
      <c r="GTY101" s="6"/>
      <c r="GTZ101" s="6"/>
      <c r="GUA101" s="6"/>
      <c r="GUB101" s="6"/>
      <c r="GUC101" s="6"/>
      <c r="GUD101" s="6"/>
      <c r="GUE101" s="6"/>
      <c r="GUF101" s="6"/>
      <c r="GUG101" s="6"/>
      <c r="GUH101" s="6"/>
      <c r="GUI101" s="6"/>
      <c r="GUJ101" s="6"/>
      <c r="GUK101" s="6"/>
      <c r="GUL101" s="6"/>
      <c r="GUM101" s="6"/>
      <c r="GUN101" s="6"/>
      <c r="GUO101" s="6"/>
      <c r="GUP101" s="6"/>
      <c r="GUQ101" s="6"/>
      <c r="GUR101" s="6"/>
      <c r="GUS101" s="6"/>
      <c r="GUT101" s="6"/>
      <c r="GUU101" s="6"/>
      <c r="GUV101" s="6"/>
      <c r="GUW101" s="6"/>
      <c r="GUX101" s="6"/>
      <c r="GUY101" s="6"/>
      <c r="GUZ101" s="6"/>
      <c r="GVA101" s="6"/>
      <c r="GVB101" s="6"/>
      <c r="GVC101" s="6"/>
      <c r="GVD101" s="6"/>
      <c r="GVE101" s="6"/>
      <c r="GVF101" s="6"/>
      <c r="GVG101" s="6"/>
      <c r="GVH101" s="6"/>
      <c r="GVI101" s="6"/>
      <c r="GVJ101" s="6"/>
      <c r="GVK101" s="6"/>
      <c r="GVL101" s="6"/>
      <c r="GVM101" s="6"/>
      <c r="GVN101" s="6"/>
      <c r="GVO101" s="6"/>
      <c r="GVP101" s="6"/>
      <c r="GVQ101" s="6"/>
      <c r="GVR101" s="6"/>
      <c r="GVS101" s="6"/>
      <c r="GVT101" s="6"/>
      <c r="GVU101" s="6"/>
      <c r="GVV101" s="6"/>
      <c r="GVW101" s="6"/>
      <c r="GVX101" s="6"/>
      <c r="GVY101" s="6"/>
      <c r="GVZ101" s="6"/>
      <c r="GWA101" s="6"/>
      <c r="GWB101" s="6"/>
      <c r="GWC101" s="6"/>
      <c r="GWD101" s="6"/>
      <c r="GWE101" s="6"/>
      <c r="GWF101" s="6"/>
      <c r="GWG101" s="6"/>
      <c r="GWH101" s="6"/>
      <c r="GWI101" s="6"/>
      <c r="GWJ101" s="6"/>
      <c r="GWK101" s="6"/>
      <c r="GWL101" s="6"/>
      <c r="GWM101" s="6"/>
      <c r="GWN101" s="6"/>
      <c r="GWO101" s="6"/>
      <c r="GWP101" s="6"/>
      <c r="GWQ101" s="6"/>
      <c r="GWR101" s="6"/>
      <c r="GWS101" s="6"/>
      <c r="GWT101" s="6"/>
      <c r="GWU101" s="6"/>
      <c r="GWV101" s="6"/>
      <c r="GWW101" s="6"/>
      <c r="GWX101" s="6"/>
      <c r="GWY101" s="6"/>
      <c r="GWZ101" s="6"/>
      <c r="GXA101" s="6"/>
      <c r="GXB101" s="6"/>
      <c r="GXC101" s="6"/>
      <c r="GXD101" s="6"/>
      <c r="GXE101" s="6"/>
      <c r="GXF101" s="6"/>
      <c r="GXG101" s="6"/>
      <c r="GXH101" s="6"/>
      <c r="GXI101" s="6"/>
      <c r="GXJ101" s="6"/>
      <c r="GXK101" s="6"/>
      <c r="GXL101" s="6"/>
      <c r="GXM101" s="6"/>
      <c r="GXN101" s="6"/>
      <c r="GXO101" s="6"/>
      <c r="GXP101" s="6"/>
      <c r="GXQ101" s="6"/>
      <c r="GXR101" s="6"/>
      <c r="GXS101" s="6"/>
      <c r="GXT101" s="6"/>
      <c r="GXU101" s="6"/>
      <c r="GXV101" s="6"/>
      <c r="GXW101" s="6"/>
      <c r="GXX101" s="6"/>
      <c r="GXY101" s="6"/>
      <c r="GXZ101" s="6"/>
      <c r="GYA101" s="6"/>
      <c r="GYB101" s="6"/>
      <c r="GYC101" s="6"/>
      <c r="GYD101" s="6"/>
      <c r="GYE101" s="6"/>
      <c r="GYF101" s="6"/>
      <c r="GYG101" s="6"/>
      <c r="GYH101" s="6"/>
      <c r="GYI101" s="6"/>
      <c r="GYJ101" s="6"/>
      <c r="GYK101" s="6"/>
      <c r="GYL101" s="6"/>
      <c r="GYM101" s="6"/>
      <c r="GYN101" s="6"/>
      <c r="GYO101" s="6"/>
      <c r="GYP101" s="6"/>
      <c r="GYQ101" s="6"/>
      <c r="GYR101" s="6"/>
      <c r="GYS101" s="6"/>
      <c r="GYT101" s="6"/>
      <c r="GYU101" s="6"/>
      <c r="GYV101" s="6"/>
      <c r="GYW101" s="6"/>
      <c r="GYX101" s="6"/>
      <c r="GYY101" s="6"/>
      <c r="GYZ101" s="6"/>
      <c r="GZA101" s="6"/>
      <c r="GZB101" s="6"/>
      <c r="GZC101" s="6"/>
      <c r="GZD101" s="6"/>
      <c r="GZE101" s="6"/>
      <c r="GZF101" s="6"/>
      <c r="GZG101" s="6"/>
      <c r="GZH101" s="6"/>
      <c r="GZI101" s="6"/>
      <c r="GZJ101" s="6"/>
      <c r="GZK101" s="6"/>
      <c r="GZL101" s="6"/>
      <c r="GZM101" s="6"/>
      <c r="GZN101" s="6"/>
      <c r="GZO101" s="6"/>
      <c r="GZP101" s="6"/>
      <c r="GZQ101" s="6"/>
      <c r="GZR101" s="6"/>
      <c r="GZS101" s="6"/>
      <c r="GZT101" s="6"/>
      <c r="GZU101" s="6"/>
      <c r="GZV101" s="6"/>
      <c r="GZW101" s="6"/>
      <c r="GZX101" s="6"/>
      <c r="GZY101" s="6"/>
      <c r="GZZ101" s="6"/>
      <c r="HAA101" s="6"/>
      <c r="HAB101" s="6"/>
      <c r="HAC101" s="6"/>
      <c r="HAD101" s="6"/>
      <c r="HAE101" s="6"/>
      <c r="HAF101" s="6"/>
      <c r="HAG101" s="6"/>
      <c r="HAH101" s="6"/>
      <c r="HAI101" s="6"/>
      <c r="HAJ101" s="6"/>
      <c r="HAK101" s="6"/>
      <c r="HAL101" s="6"/>
      <c r="HAM101" s="6"/>
      <c r="HAN101" s="6"/>
      <c r="HAO101" s="6"/>
      <c r="HAP101" s="6"/>
      <c r="HAQ101" s="6"/>
      <c r="HAR101" s="6"/>
      <c r="HAS101" s="6"/>
      <c r="HAT101" s="6"/>
      <c r="HAU101" s="6"/>
      <c r="HAV101" s="6"/>
      <c r="HAW101" s="6"/>
      <c r="HAX101" s="6"/>
      <c r="HAY101" s="6"/>
      <c r="HAZ101" s="6"/>
      <c r="HBA101" s="6"/>
      <c r="HBB101" s="6"/>
      <c r="HBC101" s="6"/>
      <c r="HBD101" s="6"/>
      <c r="HBE101" s="6"/>
      <c r="HBF101" s="6"/>
      <c r="HBG101" s="6"/>
      <c r="HBH101" s="6"/>
      <c r="HBI101" s="6"/>
      <c r="HBJ101" s="6"/>
      <c r="HBK101" s="6"/>
      <c r="HBL101" s="6"/>
      <c r="HBM101" s="6"/>
      <c r="HBN101" s="6"/>
      <c r="HBO101" s="6"/>
      <c r="HBP101" s="6"/>
      <c r="HBQ101" s="6"/>
      <c r="HBR101" s="6"/>
      <c r="HBS101" s="6"/>
      <c r="HBT101" s="6"/>
      <c r="HBU101" s="6"/>
      <c r="HBV101" s="6"/>
      <c r="HBW101" s="6"/>
      <c r="HBX101" s="6"/>
      <c r="HBY101" s="6"/>
      <c r="HBZ101" s="6"/>
      <c r="HCA101" s="6"/>
      <c r="HCB101" s="6"/>
      <c r="HCC101" s="6"/>
      <c r="HCD101" s="6"/>
      <c r="HCE101" s="6"/>
      <c r="HCF101" s="6"/>
      <c r="HCG101" s="6"/>
      <c r="HCH101" s="6"/>
      <c r="HCI101" s="6"/>
      <c r="HCJ101" s="6"/>
      <c r="HCK101" s="6"/>
      <c r="HCL101" s="6"/>
      <c r="HCM101" s="6"/>
      <c r="HCN101" s="6"/>
      <c r="HCO101" s="6"/>
      <c r="HCP101" s="6"/>
      <c r="HCQ101" s="6"/>
      <c r="HCR101" s="6"/>
      <c r="HCS101" s="6"/>
      <c r="HCT101" s="6"/>
      <c r="HCU101" s="6"/>
      <c r="HCV101" s="6"/>
      <c r="HCW101" s="6"/>
      <c r="HCX101" s="6"/>
      <c r="HCY101" s="6"/>
      <c r="HCZ101" s="6"/>
      <c r="HDA101" s="6"/>
      <c r="HDB101" s="6"/>
      <c r="HDC101" s="6"/>
      <c r="HDD101" s="6"/>
      <c r="HDE101" s="6"/>
      <c r="HDF101" s="6"/>
      <c r="HDG101" s="6"/>
      <c r="HDH101" s="6"/>
      <c r="HDI101" s="6"/>
      <c r="HDJ101" s="6"/>
      <c r="HDK101" s="6"/>
      <c r="HDL101" s="6"/>
      <c r="HDM101" s="6"/>
      <c r="HDN101" s="6"/>
      <c r="HDO101" s="6"/>
      <c r="HDP101" s="6"/>
      <c r="HDQ101" s="6"/>
      <c r="HDR101" s="6"/>
      <c r="HDS101" s="6"/>
      <c r="HDT101" s="6"/>
      <c r="HDU101" s="6"/>
      <c r="HDV101" s="6"/>
      <c r="HDW101" s="6"/>
      <c r="HDX101" s="6"/>
      <c r="HDY101" s="6"/>
      <c r="HDZ101" s="6"/>
      <c r="HEA101" s="6"/>
      <c r="HEB101" s="6"/>
      <c r="HEC101" s="6"/>
      <c r="HED101" s="6"/>
      <c r="HEE101" s="6"/>
      <c r="HEF101" s="6"/>
      <c r="HEG101" s="6"/>
      <c r="HEH101" s="6"/>
      <c r="HEI101" s="6"/>
      <c r="HEJ101" s="6"/>
      <c r="HEK101" s="6"/>
      <c r="HEL101" s="6"/>
      <c r="HEM101" s="6"/>
      <c r="HEN101" s="6"/>
      <c r="HEO101" s="6"/>
      <c r="HEP101" s="6"/>
      <c r="HEQ101" s="6"/>
      <c r="HER101" s="6"/>
      <c r="HES101" s="6"/>
      <c r="HET101" s="6"/>
      <c r="HEU101" s="6"/>
      <c r="HEV101" s="6"/>
      <c r="HEW101" s="6"/>
      <c r="HEX101" s="6"/>
      <c r="HEY101" s="6"/>
      <c r="HEZ101" s="6"/>
      <c r="HFA101" s="6"/>
      <c r="HFB101" s="6"/>
      <c r="HFC101" s="6"/>
      <c r="HFD101" s="6"/>
      <c r="HFE101" s="6"/>
      <c r="HFF101" s="6"/>
      <c r="HFG101" s="6"/>
      <c r="HFH101" s="6"/>
      <c r="HFI101" s="6"/>
      <c r="HFJ101" s="6"/>
      <c r="HFK101" s="6"/>
      <c r="HFL101" s="6"/>
      <c r="HFM101" s="6"/>
      <c r="HFN101" s="6"/>
      <c r="HFO101" s="6"/>
      <c r="HFP101" s="6"/>
      <c r="HFQ101" s="6"/>
      <c r="HFR101" s="6"/>
      <c r="HFS101" s="6"/>
      <c r="HFT101" s="6"/>
      <c r="HFU101" s="6"/>
      <c r="HFV101" s="6"/>
      <c r="HFW101" s="6"/>
      <c r="HFX101" s="6"/>
      <c r="HFY101" s="6"/>
      <c r="HFZ101" s="6"/>
      <c r="HGA101" s="6"/>
      <c r="HGB101" s="6"/>
      <c r="HGC101" s="6"/>
      <c r="HGD101" s="6"/>
      <c r="HGE101" s="6"/>
      <c r="HGF101" s="6"/>
      <c r="HGG101" s="6"/>
      <c r="HGH101" s="6"/>
      <c r="HGI101" s="6"/>
      <c r="HGJ101" s="6"/>
      <c r="HGK101" s="6"/>
      <c r="HGL101" s="6"/>
      <c r="HGM101" s="6"/>
      <c r="HGN101" s="6"/>
      <c r="HGO101" s="6"/>
      <c r="HGP101" s="6"/>
      <c r="HGQ101" s="6"/>
      <c r="HGR101" s="6"/>
      <c r="HGS101" s="6"/>
      <c r="HGT101" s="6"/>
      <c r="HGU101" s="6"/>
      <c r="HGV101" s="6"/>
      <c r="HGW101" s="6"/>
      <c r="HGX101" s="6"/>
      <c r="HGY101" s="6"/>
      <c r="HGZ101" s="6"/>
      <c r="HHA101" s="6"/>
      <c r="HHB101" s="6"/>
      <c r="HHC101" s="6"/>
      <c r="HHD101" s="6"/>
      <c r="HHE101" s="6"/>
      <c r="HHF101" s="6"/>
      <c r="HHG101" s="6"/>
      <c r="HHH101" s="6"/>
      <c r="HHI101" s="6"/>
      <c r="HHJ101" s="6"/>
      <c r="HHK101" s="6"/>
      <c r="HHL101" s="6"/>
      <c r="HHM101" s="6"/>
      <c r="HHN101" s="6"/>
      <c r="HHO101" s="6"/>
      <c r="HHP101" s="6"/>
      <c r="HHQ101" s="6"/>
      <c r="HHR101" s="6"/>
      <c r="HHS101" s="6"/>
      <c r="HHT101" s="6"/>
      <c r="HHU101" s="6"/>
      <c r="HHV101" s="6"/>
      <c r="HHW101" s="6"/>
      <c r="HHX101" s="6"/>
      <c r="HHY101" s="6"/>
      <c r="HHZ101" s="6"/>
      <c r="HIA101" s="6"/>
      <c r="HIB101" s="6"/>
      <c r="HIC101" s="6"/>
      <c r="HID101" s="6"/>
      <c r="HIE101" s="6"/>
      <c r="HIF101" s="6"/>
      <c r="HIG101" s="6"/>
      <c r="HIH101" s="6"/>
      <c r="HII101" s="6"/>
      <c r="HIJ101" s="6"/>
      <c r="HIK101" s="6"/>
      <c r="HIL101" s="6"/>
      <c r="HIM101" s="6"/>
      <c r="HIN101" s="6"/>
      <c r="HIO101" s="6"/>
      <c r="HIP101" s="6"/>
      <c r="HIQ101" s="6"/>
      <c r="HIR101" s="6"/>
      <c r="HIS101" s="6"/>
      <c r="HIT101" s="6"/>
      <c r="HIU101" s="6"/>
      <c r="HIV101" s="6"/>
      <c r="HIW101" s="6"/>
      <c r="HIX101" s="6"/>
      <c r="HIY101" s="6"/>
      <c r="HIZ101" s="6"/>
      <c r="HJA101" s="6"/>
      <c r="HJB101" s="6"/>
      <c r="HJC101" s="6"/>
      <c r="HJD101" s="6"/>
      <c r="HJE101" s="6"/>
      <c r="HJF101" s="6"/>
      <c r="HJG101" s="6"/>
      <c r="HJH101" s="6"/>
      <c r="HJI101" s="6"/>
      <c r="HJJ101" s="6"/>
      <c r="HJK101" s="6"/>
      <c r="HJL101" s="6"/>
      <c r="HJM101" s="6"/>
      <c r="HJN101" s="6"/>
      <c r="HJO101" s="6"/>
      <c r="HJP101" s="6"/>
      <c r="HJQ101" s="6"/>
      <c r="HJR101" s="6"/>
      <c r="HJS101" s="6"/>
      <c r="HJT101" s="6"/>
      <c r="HJU101" s="6"/>
      <c r="HJV101" s="6"/>
      <c r="HJW101" s="6"/>
      <c r="HJX101" s="6"/>
      <c r="HJY101" s="6"/>
      <c r="HJZ101" s="6"/>
      <c r="HKA101" s="6"/>
      <c r="HKB101" s="6"/>
      <c r="HKC101" s="6"/>
      <c r="HKD101" s="6"/>
      <c r="HKE101" s="6"/>
      <c r="HKF101" s="6"/>
      <c r="HKG101" s="6"/>
      <c r="HKH101" s="6"/>
      <c r="HKI101" s="6"/>
      <c r="HKJ101" s="6"/>
      <c r="HKK101" s="6"/>
      <c r="HKL101" s="6"/>
      <c r="HKM101" s="6"/>
      <c r="HKN101" s="6"/>
      <c r="HKO101" s="6"/>
      <c r="HKP101" s="6"/>
      <c r="HKQ101" s="6"/>
      <c r="HKR101" s="6"/>
      <c r="HKS101" s="6"/>
      <c r="HKT101" s="6"/>
      <c r="HKU101" s="6"/>
      <c r="HKV101" s="6"/>
      <c r="HKW101" s="6"/>
      <c r="HKX101" s="6"/>
      <c r="HKY101" s="6"/>
      <c r="HKZ101" s="6"/>
      <c r="HLA101" s="6"/>
      <c r="HLB101" s="6"/>
      <c r="HLC101" s="6"/>
      <c r="HLD101" s="6"/>
      <c r="HLE101" s="6"/>
      <c r="HLF101" s="6"/>
      <c r="HLG101" s="6"/>
      <c r="HLH101" s="6"/>
      <c r="HLI101" s="6"/>
      <c r="HLJ101" s="6"/>
      <c r="HLK101" s="6"/>
      <c r="HLL101" s="6"/>
      <c r="HLM101" s="6"/>
      <c r="HLN101" s="6"/>
      <c r="HLO101" s="6"/>
      <c r="HLP101" s="6"/>
      <c r="HLQ101" s="6"/>
      <c r="HLR101" s="6"/>
      <c r="HLS101" s="6"/>
      <c r="HLT101" s="6"/>
      <c r="HLU101" s="6"/>
      <c r="HLV101" s="6"/>
      <c r="HLW101" s="6"/>
      <c r="HLX101" s="6"/>
      <c r="HLY101" s="6"/>
      <c r="HLZ101" s="6"/>
      <c r="HMA101" s="6"/>
      <c r="HMB101" s="6"/>
      <c r="HMC101" s="6"/>
      <c r="HMD101" s="6"/>
      <c r="HME101" s="6"/>
      <c r="HMF101" s="6"/>
      <c r="HMG101" s="6"/>
      <c r="HMH101" s="6"/>
      <c r="HMI101" s="6"/>
      <c r="HMJ101" s="6"/>
      <c r="HMK101" s="6"/>
      <c r="HML101" s="6"/>
      <c r="HMM101" s="6"/>
      <c r="HMN101" s="6"/>
      <c r="HMO101" s="6"/>
      <c r="HMP101" s="6"/>
      <c r="HMQ101" s="6"/>
      <c r="HMR101" s="6"/>
      <c r="HMS101" s="6"/>
      <c r="HMT101" s="6"/>
      <c r="HMU101" s="6"/>
      <c r="HMV101" s="6"/>
      <c r="HMW101" s="6"/>
      <c r="HMX101" s="6"/>
      <c r="HMY101" s="6"/>
      <c r="HMZ101" s="6"/>
      <c r="HNA101" s="6"/>
      <c r="HNB101" s="6"/>
      <c r="HNC101" s="6"/>
      <c r="HND101" s="6"/>
      <c r="HNE101" s="6"/>
      <c r="HNF101" s="6"/>
      <c r="HNG101" s="6"/>
      <c r="HNH101" s="6"/>
      <c r="HNI101" s="6"/>
      <c r="HNJ101" s="6"/>
      <c r="HNK101" s="6"/>
      <c r="HNL101" s="6"/>
      <c r="HNM101" s="6"/>
      <c r="HNN101" s="6"/>
      <c r="HNO101" s="6"/>
      <c r="HNP101" s="6"/>
      <c r="HNQ101" s="6"/>
      <c r="HNR101" s="6"/>
      <c r="HNS101" s="6"/>
      <c r="HNT101" s="6"/>
      <c r="HNU101" s="6"/>
      <c r="HNV101" s="6"/>
      <c r="HNW101" s="6"/>
      <c r="HNX101" s="6"/>
      <c r="HNY101" s="6"/>
      <c r="HNZ101" s="6"/>
      <c r="HOA101" s="6"/>
      <c r="HOB101" s="6"/>
      <c r="HOC101" s="6"/>
      <c r="HOD101" s="6"/>
      <c r="HOE101" s="6"/>
      <c r="HOF101" s="6"/>
      <c r="HOG101" s="6"/>
      <c r="HOH101" s="6"/>
      <c r="HOI101" s="6"/>
      <c r="HOJ101" s="6"/>
      <c r="HOK101" s="6"/>
      <c r="HOL101" s="6"/>
      <c r="HOM101" s="6"/>
      <c r="HON101" s="6"/>
      <c r="HOO101" s="6"/>
      <c r="HOP101" s="6"/>
      <c r="HOQ101" s="6"/>
      <c r="HOR101" s="6"/>
      <c r="HOS101" s="6"/>
      <c r="HOT101" s="6"/>
      <c r="HOU101" s="6"/>
      <c r="HOV101" s="6"/>
      <c r="HOW101" s="6"/>
      <c r="HOX101" s="6"/>
      <c r="HOY101" s="6"/>
      <c r="HOZ101" s="6"/>
      <c r="HPA101" s="6"/>
      <c r="HPB101" s="6"/>
      <c r="HPC101" s="6"/>
      <c r="HPD101" s="6"/>
      <c r="HPE101" s="6"/>
      <c r="HPF101" s="6"/>
      <c r="HPG101" s="6"/>
      <c r="HPH101" s="6"/>
      <c r="HPI101" s="6"/>
      <c r="HPJ101" s="6"/>
      <c r="HPK101" s="6"/>
      <c r="HPL101" s="6"/>
      <c r="HPM101" s="6"/>
      <c r="HPN101" s="6"/>
      <c r="HPO101" s="6"/>
      <c r="HPP101" s="6"/>
      <c r="HPQ101" s="6"/>
      <c r="HPR101" s="6"/>
      <c r="HPS101" s="6"/>
      <c r="HPT101" s="6"/>
      <c r="HPU101" s="6"/>
      <c r="HPV101" s="6"/>
      <c r="HPW101" s="6"/>
      <c r="HPX101" s="6"/>
      <c r="HPY101" s="6"/>
      <c r="HPZ101" s="6"/>
      <c r="HQA101" s="6"/>
      <c r="HQB101" s="6"/>
      <c r="HQC101" s="6"/>
      <c r="HQD101" s="6"/>
      <c r="HQE101" s="6"/>
      <c r="HQF101" s="6"/>
      <c r="HQG101" s="6"/>
      <c r="HQH101" s="6"/>
      <c r="HQI101" s="6"/>
      <c r="HQJ101" s="6"/>
      <c r="HQK101" s="6"/>
      <c r="HQL101" s="6"/>
      <c r="HQM101" s="6"/>
      <c r="HQN101" s="6"/>
      <c r="HQO101" s="6"/>
      <c r="HQP101" s="6"/>
      <c r="HQQ101" s="6"/>
      <c r="HQR101" s="6"/>
      <c r="HQS101" s="6"/>
      <c r="HQT101" s="6"/>
      <c r="HQU101" s="6"/>
      <c r="HQV101" s="6"/>
      <c r="HQW101" s="6"/>
      <c r="HQX101" s="6"/>
      <c r="HQY101" s="6"/>
      <c r="HQZ101" s="6"/>
      <c r="HRA101" s="6"/>
      <c r="HRB101" s="6"/>
      <c r="HRC101" s="6"/>
      <c r="HRD101" s="6"/>
      <c r="HRE101" s="6"/>
      <c r="HRF101" s="6"/>
      <c r="HRG101" s="6"/>
      <c r="HRH101" s="6"/>
      <c r="HRI101" s="6"/>
      <c r="HRJ101" s="6"/>
      <c r="HRK101" s="6"/>
      <c r="HRL101" s="6"/>
      <c r="HRM101" s="6"/>
      <c r="HRN101" s="6"/>
      <c r="HRO101" s="6"/>
      <c r="HRP101" s="6"/>
      <c r="HRQ101" s="6"/>
      <c r="HRR101" s="6"/>
      <c r="HRS101" s="6"/>
      <c r="HRT101" s="6"/>
      <c r="HRU101" s="6"/>
      <c r="HRV101" s="6"/>
      <c r="HRW101" s="6"/>
      <c r="HRX101" s="6"/>
      <c r="HRY101" s="6"/>
      <c r="HRZ101" s="6"/>
      <c r="HSA101" s="6"/>
      <c r="HSB101" s="6"/>
      <c r="HSC101" s="6"/>
      <c r="HSD101" s="6"/>
      <c r="HSE101" s="6"/>
      <c r="HSF101" s="6"/>
      <c r="HSG101" s="6"/>
      <c r="HSH101" s="6"/>
      <c r="HSI101" s="6"/>
      <c r="HSJ101" s="6"/>
      <c r="HSK101" s="6"/>
      <c r="HSL101" s="6"/>
      <c r="HSM101" s="6"/>
      <c r="HSN101" s="6"/>
      <c r="HSO101" s="6"/>
      <c r="HSP101" s="6"/>
      <c r="HSQ101" s="6"/>
      <c r="HSR101" s="6"/>
      <c r="HSS101" s="6"/>
      <c r="HST101" s="6"/>
      <c r="HSU101" s="6"/>
      <c r="HSV101" s="6"/>
      <c r="HSW101" s="6"/>
      <c r="HSX101" s="6"/>
      <c r="HSY101" s="6"/>
      <c r="HSZ101" s="6"/>
      <c r="HTA101" s="6"/>
      <c r="HTB101" s="6"/>
      <c r="HTC101" s="6"/>
      <c r="HTD101" s="6"/>
      <c r="HTE101" s="6"/>
      <c r="HTF101" s="6"/>
      <c r="HTG101" s="6"/>
      <c r="HTH101" s="6"/>
      <c r="HTI101" s="6"/>
      <c r="HTJ101" s="6"/>
      <c r="HTK101" s="6"/>
      <c r="HTL101" s="6"/>
      <c r="HTM101" s="6"/>
      <c r="HTN101" s="6"/>
      <c r="HTO101" s="6"/>
      <c r="HTP101" s="6"/>
      <c r="HTQ101" s="6"/>
      <c r="HTR101" s="6"/>
      <c r="HTS101" s="6"/>
      <c r="HTT101" s="6"/>
      <c r="HTU101" s="6"/>
      <c r="HTV101" s="6"/>
      <c r="HTW101" s="6"/>
      <c r="HTX101" s="6"/>
      <c r="HTY101" s="6"/>
      <c r="HTZ101" s="6"/>
      <c r="HUA101" s="6"/>
      <c r="HUB101" s="6"/>
      <c r="HUC101" s="6"/>
      <c r="HUD101" s="6"/>
      <c r="HUE101" s="6"/>
      <c r="HUF101" s="6"/>
      <c r="HUG101" s="6"/>
      <c r="HUH101" s="6"/>
      <c r="HUI101" s="6"/>
      <c r="HUJ101" s="6"/>
      <c r="HUK101" s="6"/>
      <c r="HUL101" s="6"/>
      <c r="HUM101" s="6"/>
      <c r="HUN101" s="6"/>
      <c r="HUO101" s="6"/>
      <c r="HUP101" s="6"/>
      <c r="HUQ101" s="6"/>
      <c r="HUR101" s="6"/>
      <c r="HUS101" s="6"/>
      <c r="HUT101" s="6"/>
      <c r="HUU101" s="6"/>
      <c r="HUV101" s="6"/>
      <c r="HUW101" s="6"/>
      <c r="HUX101" s="6"/>
      <c r="HUY101" s="6"/>
      <c r="HUZ101" s="6"/>
      <c r="HVA101" s="6"/>
      <c r="HVB101" s="6"/>
      <c r="HVC101" s="6"/>
      <c r="HVD101" s="6"/>
      <c r="HVE101" s="6"/>
      <c r="HVF101" s="6"/>
      <c r="HVG101" s="6"/>
      <c r="HVH101" s="6"/>
      <c r="HVI101" s="6"/>
      <c r="HVJ101" s="6"/>
      <c r="HVK101" s="6"/>
      <c r="HVL101" s="6"/>
      <c r="HVM101" s="6"/>
      <c r="HVN101" s="6"/>
      <c r="HVO101" s="6"/>
      <c r="HVP101" s="6"/>
      <c r="HVQ101" s="6"/>
      <c r="HVR101" s="6"/>
      <c r="HVS101" s="6"/>
      <c r="HVT101" s="6"/>
      <c r="HVU101" s="6"/>
      <c r="HVV101" s="6"/>
      <c r="HVW101" s="6"/>
      <c r="HVX101" s="6"/>
      <c r="HVY101" s="6"/>
      <c r="HVZ101" s="6"/>
      <c r="HWA101" s="6"/>
      <c r="HWB101" s="6"/>
      <c r="HWC101" s="6"/>
      <c r="HWD101" s="6"/>
      <c r="HWE101" s="6"/>
      <c r="HWF101" s="6"/>
      <c r="HWG101" s="6"/>
      <c r="HWH101" s="6"/>
      <c r="HWI101" s="6"/>
      <c r="HWJ101" s="6"/>
      <c r="HWK101" s="6"/>
      <c r="HWL101" s="6"/>
      <c r="HWM101" s="6"/>
      <c r="HWN101" s="6"/>
      <c r="HWO101" s="6"/>
      <c r="HWP101" s="6"/>
      <c r="HWQ101" s="6"/>
      <c r="HWR101" s="6"/>
      <c r="HWS101" s="6"/>
      <c r="HWT101" s="6"/>
      <c r="HWU101" s="6"/>
      <c r="HWV101" s="6"/>
      <c r="HWW101" s="6"/>
      <c r="HWX101" s="6"/>
      <c r="HWY101" s="6"/>
      <c r="HWZ101" s="6"/>
      <c r="HXA101" s="6"/>
      <c r="HXB101" s="6"/>
      <c r="HXC101" s="6"/>
      <c r="HXD101" s="6"/>
      <c r="HXE101" s="6"/>
      <c r="HXF101" s="6"/>
      <c r="HXG101" s="6"/>
      <c r="HXH101" s="6"/>
      <c r="HXI101" s="6"/>
      <c r="HXJ101" s="6"/>
      <c r="HXK101" s="6"/>
      <c r="HXL101" s="6"/>
      <c r="HXM101" s="6"/>
      <c r="HXN101" s="6"/>
      <c r="HXO101" s="6"/>
      <c r="HXP101" s="6"/>
      <c r="HXQ101" s="6"/>
      <c r="HXR101" s="6"/>
      <c r="HXS101" s="6"/>
      <c r="HXT101" s="6"/>
      <c r="HXU101" s="6"/>
      <c r="HXV101" s="6"/>
      <c r="HXW101" s="6"/>
      <c r="HXX101" s="6"/>
      <c r="HXY101" s="6"/>
      <c r="HXZ101" s="6"/>
      <c r="HYA101" s="6"/>
      <c r="HYB101" s="6"/>
      <c r="HYC101" s="6"/>
      <c r="HYD101" s="6"/>
      <c r="HYE101" s="6"/>
      <c r="HYF101" s="6"/>
      <c r="HYG101" s="6"/>
      <c r="HYH101" s="6"/>
      <c r="HYI101" s="6"/>
      <c r="HYJ101" s="6"/>
      <c r="HYK101" s="6"/>
      <c r="HYL101" s="6"/>
      <c r="HYM101" s="6"/>
      <c r="HYN101" s="6"/>
      <c r="HYO101" s="6"/>
      <c r="HYP101" s="6"/>
      <c r="HYQ101" s="6"/>
      <c r="HYR101" s="6"/>
      <c r="HYS101" s="6"/>
      <c r="HYT101" s="6"/>
      <c r="HYU101" s="6"/>
      <c r="HYV101" s="6"/>
      <c r="HYW101" s="6"/>
      <c r="HYX101" s="6"/>
      <c r="HYY101" s="6"/>
      <c r="HYZ101" s="6"/>
      <c r="HZA101" s="6"/>
      <c r="HZB101" s="6"/>
      <c r="HZC101" s="6"/>
      <c r="HZD101" s="6"/>
      <c r="HZE101" s="6"/>
      <c r="HZF101" s="6"/>
      <c r="HZG101" s="6"/>
      <c r="HZH101" s="6"/>
      <c r="HZI101" s="6"/>
      <c r="HZJ101" s="6"/>
      <c r="HZK101" s="6"/>
      <c r="HZL101" s="6"/>
      <c r="HZM101" s="6"/>
      <c r="HZN101" s="6"/>
      <c r="HZO101" s="6"/>
      <c r="HZP101" s="6"/>
      <c r="HZQ101" s="6"/>
      <c r="HZR101" s="6"/>
      <c r="HZS101" s="6"/>
      <c r="HZT101" s="6"/>
      <c r="HZU101" s="6"/>
      <c r="HZV101" s="6"/>
      <c r="HZW101" s="6"/>
      <c r="HZX101" s="6"/>
      <c r="HZY101" s="6"/>
      <c r="HZZ101" s="6"/>
      <c r="IAA101" s="6"/>
      <c r="IAB101" s="6"/>
      <c r="IAC101" s="6"/>
      <c r="IAD101" s="6"/>
      <c r="IAE101" s="6"/>
      <c r="IAF101" s="6"/>
      <c r="IAG101" s="6"/>
      <c r="IAH101" s="6"/>
      <c r="IAI101" s="6"/>
      <c r="IAJ101" s="6"/>
      <c r="IAK101" s="6"/>
      <c r="IAL101" s="6"/>
      <c r="IAM101" s="6"/>
      <c r="IAN101" s="6"/>
      <c r="IAO101" s="6"/>
      <c r="IAP101" s="6"/>
      <c r="IAQ101" s="6"/>
      <c r="IAR101" s="6"/>
      <c r="IAS101" s="6"/>
      <c r="IAT101" s="6"/>
      <c r="IAU101" s="6"/>
      <c r="IAV101" s="6"/>
      <c r="IAW101" s="6"/>
      <c r="IAX101" s="6"/>
      <c r="IAY101" s="6"/>
      <c r="IAZ101" s="6"/>
      <c r="IBA101" s="6"/>
      <c r="IBB101" s="6"/>
      <c r="IBC101" s="6"/>
      <c r="IBD101" s="6"/>
      <c r="IBE101" s="6"/>
      <c r="IBF101" s="6"/>
      <c r="IBG101" s="6"/>
      <c r="IBH101" s="6"/>
      <c r="IBI101" s="6"/>
      <c r="IBJ101" s="6"/>
      <c r="IBK101" s="6"/>
      <c r="IBL101" s="6"/>
      <c r="IBM101" s="6"/>
      <c r="IBN101" s="6"/>
      <c r="IBO101" s="6"/>
      <c r="IBP101" s="6"/>
      <c r="IBQ101" s="6"/>
      <c r="IBR101" s="6"/>
      <c r="IBS101" s="6"/>
      <c r="IBT101" s="6"/>
      <c r="IBU101" s="6"/>
      <c r="IBV101" s="6"/>
      <c r="IBW101" s="6"/>
      <c r="IBX101" s="6"/>
      <c r="IBY101" s="6"/>
      <c r="IBZ101" s="6"/>
      <c r="ICA101" s="6"/>
      <c r="ICB101" s="6"/>
      <c r="ICC101" s="6"/>
      <c r="ICD101" s="6"/>
      <c r="ICE101" s="6"/>
      <c r="ICF101" s="6"/>
      <c r="ICG101" s="6"/>
      <c r="ICH101" s="6"/>
      <c r="ICI101" s="6"/>
      <c r="ICJ101" s="6"/>
      <c r="ICK101" s="6"/>
      <c r="ICL101" s="6"/>
      <c r="ICM101" s="6"/>
      <c r="ICN101" s="6"/>
      <c r="ICO101" s="6"/>
      <c r="ICP101" s="6"/>
      <c r="ICQ101" s="6"/>
      <c r="ICR101" s="6"/>
      <c r="ICS101" s="6"/>
      <c r="ICT101" s="6"/>
      <c r="ICU101" s="6"/>
      <c r="ICV101" s="6"/>
      <c r="ICW101" s="6"/>
      <c r="ICX101" s="6"/>
      <c r="ICY101" s="6"/>
      <c r="ICZ101" s="6"/>
      <c r="IDA101" s="6"/>
      <c r="IDB101" s="6"/>
      <c r="IDC101" s="6"/>
      <c r="IDD101" s="6"/>
      <c r="IDE101" s="6"/>
      <c r="IDF101" s="6"/>
      <c r="IDG101" s="6"/>
      <c r="IDH101" s="6"/>
      <c r="IDI101" s="6"/>
      <c r="IDJ101" s="6"/>
      <c r="IDK101" s="6"/>
      <c r="IDL101" s="6"/>
      <c r="IDM101" s="6"/>
      <c r="IDN101" s="6"/>
      <c r="IDO101" s="6"/>
      <c r="IDP101" s="6"/>
      <c r="IDQ101" s="6"/>
      <c r="IDR101" s="6"/>
      <c r="IDS101" s="6"/>
      <c r="IDT101" s="6"/>
      <c r="IDU101" s="6"/>
      <c r="IDV101" s="6"/>
      <c r="IDW101" s="6"/>
      <c r="IDX101" s="6"/>
      <c r="IDY101" s="6"/>
      <c r="IDZ101" s="6"/>
      <c r="IEA101" s="6"/>
      <c r="IEB101" s="6"/>
      <c r="IEC101" s="6"/>
      <c r="IED101" s="6"/>
      <c r="IEE101" s="6"/>
      <c r="IEF101" s="6"/>
      <c r="IEG101" s="6"/>
      <c r="IEH101" s="6"/>
      <c r="IEI101" s="6"/>
      <c r="IEJ101" s="6"/>
      <c r="IEK101" s="6"/>
      <c r="IEL101" s="6"/>
      <c r="IEM101" s="6"/>
      <c r="IEN101" s="6"/>
      <c r="IEO101" s="6"/>
      <c r="IEP101" s="6"/>
      <c r="IEQ101" s="6"/>
      <c r="IER101" s="6"/>
      <c r="IES101" s="6"/>
      <c r="IET101" s="6"/>
      <c r="IEU101" s="6"/>
      <c r="IEV101" s="6"/>
      <c r="IEW101" s="6"/>
      <c r="IEX101" s="6"/>
      <c r="IEY101" s="6"/>
      <c r="IEZ101" s="6"/>
      <c r="IFA101" s="6"/>
      <c r="IFB101" s="6"/>
      <c r="IFC101" s="6"/>
      <c r="IFD101" s="6"/>
      <c r="IFE101" s="6"/>
      <c r="IFF101" s="6"/>
      <c r="IFG101" s="6"/>
      <c r="IFH101" s="6"/>
      <c r="IFI101" s="6"/>
      <c r="IFJ101" s="6"/>
      <c r="IFK101" s="6"/>
      <c r="IFL101" s="6"/>
      <c r="IFM101" s="6"/>
      <c r="IFN101" s="6"/>
      <c r="IFO101" s="6"/>
      <c r="IFP101" s="6"/>
      <c r="IFQ101" s="6"/>
      <c r="IFR101" s="6"/>
      <c r="IFS101" s="6"/>
      <c r="IFT101" s="6"/>
      <c r="IFU101" s="6"/>
      <c r="IFV101" s="6"/>
      <c r="IFW101" s="6"/>
      <c r="IFX101" s="6"/>
      <c r="IFY101" s="6"/>
      <c r="IFZ101" s="6"/>
      <c r="IGA101" s="6"/>
      <c r="IGB101" s="6"/>
      <c r="IGC101" s="6"/>
      <c r="IGD101" s="6"/>
      <c r="IGE101" s="6"/>
      <c r="IGF101" s="6"/>
      <c r="IGG101" s="6"/>
      <c r="IGH101" s="6"/>
      <c r="IGI101" s="6"/>
      <c r="IGJ101" s="6"/>
      <c r="IGK101" s="6"/>
      <c r="IGL101" s="6"/>
      <c r="IGM101" s="6"/>
      <c r="IGN101" s="6"/>
      <c r="IGO101" s="6"/>
      <c r="IGP101" s="6"/>
      <c r="IGQ101" s="6"/>
      <c r="IGR101" s="6"/>
      <c r="IGS101" s="6"/>
      <c r="IGT101" s="6"/>
      <c r="IGU101" s="6"/>
      <c r="IGV101" s="6"/>
      <c r="IGW101" s="6"/>
      <c r="IGX101" s="6"/>
      <c r="IGY101" s="6"/>
      <c r="IGZ101" s="6"/>
      <c r="IHA101" s="6"/>
      <c r="IHB101" s="6"/>
      <c r="IHC101" s="6"/>
      <c r="IHD101" s="6"/>
      <c r="IHE101" s="6"/>
      <c r="IHF101" s="6"/>
      <c r="IHG101" s="6"/>
      <c r="IHH101" s="6"/>
      <c r="IHI101" s="6"/>
      <c r="IHJ101" s="6"/>
      <c r="IHK101" s="6"/>
      <c r="IHL101" s="6"/>
      <c r="IHM101" s="6"/>
      <c r="IHN101" s="6"/>
      <c r="IHO101" s="6"/>
      <c r="IHP101" s="6"/>
      <c r="IHQ101" s="6"/>
      <c r="IHR101" s="6"/>
      <c r="IHS101" s="6"/>
      <c r="IHT101" s="6"/>
      <c r="IHU101" s="6"/>
      <c r="IHV101" s="6"/>
      <c r="IHW101" s="6"/>
      <c r="IHX101" s="6"/>
      <c r="IHY101" s="6"/>
      <c r="IHZ101" s="6"/>
      <c r="IIA101" s="6"/>
      <c r="IIB101" s="6"/>
      <c r="IIC101" s="6"/>
      <c r="IID101" s="6"/>
      <c r="IIE101" s="6"/>
      <c r="IIF101" s="6"/>
      <c r="IIG101" s="6"/>
      <c r="IIH101" s="6"/>
      <c r="III101" s="6"/>
      <c r="IIJ101" s="6"/>
      <c r="IIK101" s="6"/>
      <c r="IIL101" s="6"/>
      <c r="IIM101" s="6"/>
      <c r="IIN101" s="6"/>
      <c r="IIO101" s="6"/>
      <c r="IIP101" s="6"/>
      <c r="IIQ101" s="6"/>
      <c r="IIR101" s="6"/>
      <c r="IIS101" s="6"/>
      <c r="IIT101" s="6"/>
      <c r="IIU101" s="6"/>
      <c r="IIV101" s="6"/>
      <c r="IIW101" s="6"/>
      <c r="IIX101" s="6"/>
      <c r="IIY101" s="6"/>
      <c r="IIZ101" s="6"/>
      <c r="IJA101" s="6"/>
      <c r="IJB101" s="6"/>
      <c r="IJC101" s="6"/>
      <c r="IJD101" s="6"/>
      <c r="IJE101" s="6"/>
      <c r="IJF101" s="6"/>
      <c r="IJG101" s="6"/>
      <c r="IJH101" s="6"/>
      <c r="IJI101" s="6"/>
      <c r="IJJ101" s="6"/>
      <c r="IJK101" s="6"/>
      <c r="IJL101" s="6"/>
      <c r="IJM101" s="6"/>
      <c r="IJN101" s="6"/>
      <c r="IJO101" s="6"/>
      <c r="IJP101" s="6"/>
      <c r="IJQ101" s="6"/>
      <c r="IJR101" s="6"/>
      <c r="IJS101" s="6"/>
      <c r="IJT101" s="6"/>
      <c r="IJU101" s="6"/>
      <c r="IJV101" s="6"/>
      <c r="IJW101" s="6"/>
      <c r="IJX101" s="6"/>
      <c r="IJY101" s="6"/>
      <c r="IJZ101" s="6"/>
      <c r="IKA101" s="6"/>
      <c r="IKB101" s="6"/>
      <c r="IKC101" s="6"/>
      <c r="IKD101" s="6"/>
      <c r="IKE101" s="6"/>
      <c r="IKF101" s="6"/>
      <c r="IKG101" s="6"/>
      <c r="IKH101" s="6"/>
      <c r="IKI101" s="6"/>
      <c r="IKJ101" s="6"/>
      <c r="IKK101" s="6"/>
      <c r="IKL101" s="6"/>
      <c r="IKM101" s="6"/>
      <c r="IKN101" s="6"/>
      <c r="IKO101" s="6"/>
      <c r="IKP101" s="6"/>
      <c r="IKQ101" s="6"/>
      <c r="IKR101" s="6"/>
      <c r="IKS101" s="6"/>
      <c r="IKT101" s="6"/>
      <c r="IKU101" s="6"/>
      <c r="IKV101" s="6"/>
      <c r="IKW101" s="6"/>
      <c r="IKX101" s="6"/>
      <c r="IKY101" s="6"/>
      <c r="IKZ101" s="6"/>
      <c r="ILA101" s="6"/>
      <c r="ILB101" s="6"/>
      <c r="ILC101" s="6"/>
      <c r="ILD101" s="6"/>
      <c r="ILE101" s="6"/>
      <c r="ILF101" s="6"/>
      <c r="ILG101" s="6"/>
      <c r="ILH101" s="6"/>
      <c r="ILI101" s="6"/>
      <c r="ILJ101" s="6"/>
      <c r="ILK101" s="6"/>
      <c r="ILL101" s="6"/>
      <c r="ILM101" s="6"/>
      <c r="ILN101" s="6"/>
      <c r="ILO101" s="6"/>
      <c r="ILP101" s="6"/>
      <c r="ILQ101" s="6"/>
      <c r="ILR101" s="6"/>
      <c r="ILS101" s="6"/>
      <c r="ILT101" s="6"/>
      <c r="ILU101" s="6"/>
      <c r="ILV101" s="6"/>
      <c r="ILW101" s="6"/>
      <c r="ILX101" s="6"/>
      <c r="ILY101" s="6"/>
      <c r="ILZ101" s="6"/>
      <c r="IMA101" s="6"/>
      <c r="IMB101" s="6"/>
      <c r="IMC101" s="6"/>
      <c r="IMD101" s="6"/>
      <c r="IME101" s="6"/>
      <c r="IMF101" s="6"/>
      <c r="IMG101" s="6"/>
      <c r="IMH101" s="6"/>
      <c r="IMI101" s="6"/>
      <c r="IMJ101" s="6"/>
      <c r="IMK101" s="6"/>
      <c r="IML101" s="6"/>
      <c r="IMM101" s="6"/>
      <c r="IMN101" s="6"/>
      <c r="IMO101" s="6"/>
      <c r="IMP101" s="6"/>
      <c r="IMQ101" s="6"/>
      <c r="IMR101" s="6"/>
      <c r="IMS101" s="6"/>
      <c r="IMT101" s="6"/>
      <c r="IMU101" s="6"/>
      <c r="IMV101" s="6"/>
      <c r="IMW101" s="6"/>
      <c r="IMX101" s="6"/>
      <c r="IMY101" s="6"/>
      <c r="IMZ101" s="6"/>
      <c r="INA101" s="6"/>
      <c r="INB101" s="6"/>
      <c r="INC101" s="6"/>
      <c r="IND101" s="6"/>
      <c r="INE101" s="6"/>
      <c r="INF101" s="6"/>
      <c r="ING101" s="6"/>
      <c r="INH101" s="6"/>
      <c r="INI101" s="6"/>
      <c r="INJ101" s="6"/>
      <c r="INK101" s="6"/>
      <c r="INL101" s="6"/>
      <c r="INM101" s="6"/>
      <c r="INN101" s="6"/>
      <c r="INO101" s="6"/>
      <c r="INP101" s="6"/>
      <c r="INQ101" s="6"/>
      <c r="INR101" s="6"/>
      <c r="INS101" s="6"/>
      <c r="INT101" s="6"/>
      <c r="INU101" s="6"/>
      <c r="INV101" s="6"/>
      <c r="INW101" s="6"/>
      <c r="INX101" s="6"/>
      <c r="INY101" s="6"/>
      <c r="INZ101" s="6"/>
      <c r="IOA101" s="6"/>
      <c r="IOB101" s="6"/>
      <c r="IOC101" s="6"/>
      <c r="IOD101" s="6"/>
      <c r="IOE101" s="6"/>
      <c r="IOF101" s="6"/>
      <c r="IOG101" s="6"/>
      <c r="IOH101" s="6"/>
      <c r="IOI101" s="6"/>
      <c r="IOJ101" s="6"/>
      <c r="IOK101" s="6"/>
      <c r="IOL101" s="6"/>
      <c r="IOM101" s="6"/>
      <c r="ION101" s="6"/>
      <c r="IOO101" s="6"/>
      <c r="IOP101" s="6"/>
      <c r="IOQ101" s="6"/>
      <c r="IOR101" s="6"/>
      <c r="IOS101" s="6"/>
      <c r="IOT101" s="6"/>
      <c r="IOU101" s="6"/>
      <c r="IOV101" s="6"/>
      <c r="IOW101" s="6"/>
      <c r="IOX101" s="6"/>
      <c r="IOY101" s="6"/>
      <c r="IOZ101" s="6"/>
      <c r="IPA101" s="6"/>
      <c r="IPB101" s="6"/>
      <c r="IPC101" s="6"/>
      <c r="IPD101" s="6"/>
      <c r="IPE101" s="6"/>
      <c r="IPF101" s="6"/>
      <c r="IPG101" s="6"/>
      <c r="IPH101" s="6"/>
      <c r="IPI101" s="6"/>
      <c r="IPJ101" s="6"/>
      <c r="IPK101" s="6"/>
      <c r="IPL101" s="6"/>
      <c r="IPM101" s="6"/>
      <c r="IPN101" s="6"/>
      <c r="IPO101" s="6"/>
      <c r="IPP101" s="6"/>
      <c r="IPQ101" s="6"/>
      <c r="IPR101" s="6"/>
      <c r="IPS101" s="6"/>
      <c r="IPT101" s="6"/>
      <c r="IPU101" s="6"/>
      <c r="IPV101" s="6"/>
      <c r="IPW101" s="6"/>
      <c r="IPX101" s="6"/>
      <c r="IPY101" s="6"/>
      <c r="IPZ101" s="6"/>
      <c r="IQA101" s="6"/>
      <c r="IQB101" s="6"/>
      <c r="IQC101" s="6"/>
      <c r="IQD101" s="6"/>
      <c r="IQE101" s="6"/>
      <c r="IQF101" s="6"/>
      <c r="IQG101" s="6"/>
      <c r="IQH101" s="6"/>
      <c r="IQI101" s="6"/>
      <c r="IQJ101" s="6"/>
      <c r="IQK101" s="6"/>
      <c r="IQL101" s="6"/>
      <c r="IQM101" s="6"/>
      <c r="IQN101" s="6"/>
      <c r="IQO101" s="6"/>
      <c r="IQP101" s="6"/>
      <c r="IQQ101" s="6"/>
      <c r="IQR101" s="6"/>
      <c r="IQS101" s="6"/>
      <c r="IQT101" s="6"/>
      <c r="IQU101" s="6"/>
      <c r="IQV101" s="6"/>
      <c r="IQW101" s="6"/>
      <c r="IQX101" s="6"/>
      <c r="IQY101" s="6"/>
      <c r="IQZ101" s="6"/>
      <c r="IRA101" s="6"/>
      <c r="IRB101" s="6"/>
      <c r="IRC101" s="6"/>
      <c r="IRD101" s="6"/>
      <c r="IRE101" s="6"/>
      <c r="IRF101" s="6"/>
      <c r="IRG101" s="6"/>
      <c r="IRH101" s="6"/>
      <c r="IRI101" s="6"/>
      <c r="IRJ101" s="6"/>
      <c r="IRK101" s="6"/>
      <c r="IRL101" s="6"/>
      <c r="IRM101" s="6"/>
      <c r="IRN101" s="6"/>
      <c r="IRO101" s="6"/>
      <c r="IRP101" s="6"/>
      <c r="IRQ101" s="6"/>
      <c r="IRR101" s="6"/>
      <c r="IRS101" s="6"/>
      <c r="IRT101" s="6"/>
      <c r="IRU101" s="6"/>
      <c r="IRV101" s="6"/>
      <c r="IRW101" s="6"/>
      <c r="IRX101" s="6"/>
      <c r="IRY101" s="6"/>
      <c r="IRZ101" s="6"/>
      <c r="ISA101" s="6"/>
      <c r="ISB101" s="6"/>
      <c r="ISC101" s="6"/>
      <c r="ISD101" s="6"/>
      <c r="ISE101" s="6"/>
      <c r="ISF101" s="6"/>
      <c r="ISG101" s="6"/>
      <c r="ISH101" s="6"/>
      <c r="ISI101" s="6"/>
      <c r="ISJ101" s="6"/>
      <c r="ISK101" s="6"/>
      <c r="ISL101" s="6"/>
      <c r="ISM101" s="6"/>
      <c r="ISN101" s="6"/>
      <c r="ISO101" s="6"/>
      <c r="ISP101" s="6"/>
      <c r="ISQ101" s="6"/>
      <c r="ISR101" s="6"/>
      <c r="ISS101" s="6"/>
      <c r="IST101" s="6"/>
      <c r="ISU101" s="6"/>
      <c r="ISV101" s="6"/>
      <c r="ISW101" s="6"/>
      <c r="ISX101" s="6"/>
      <c r="ISY101" s="6"/>
      <c r="ISZ101" s="6"/>
      <c r="ITA101" s="6"/>
      <c r="ITB101" s="6"/>
      <c r="ITC101" s="6"/>
      <c r="ITD101" s="6"/>
      <c r="ITE101" s="6"/>
      <c r="ITF101" s="6"/>
      <c r="ITG101" s="6"/>
      <c r="ITH101" s="6"/>
      <c r="ITI101" s="6"/>
      <c r="ITJ101" s="6"/>
      <c r="ITK101" s="6"/>
      <c r="ITL101" s="6"/>
      <c r="ITM101" s="6"/>
      <c r="ITN101" s="6"/>
      <c r="ITO101" s="6"/>
      <c r="ITP101" s="6"/>
      <c r="ITQ101" s="6"/>
      <c r="ITR101" s="6"/>
      <c r="ITS101" s="6"/>
      <c r="ITT101" s="6"/>
      <c r="ITU101" s="6"/>
      <c r="ITV101" s="6"/>
      <c r="ITW101" s="6"/>
      <c r="ITX101" s="6"/>
      <c r="ITY101" s="6"/>
      <c r="ITZ101" s="6"/>
      <c r="IUA101" s="6"/>
      <c r="IUB101" s="6"/>
      <c r="IUC101" s="6"/>
      <c r="IUD101" s="6"/>
      <c r="IUE101" s="6"/>
      <c r="IUF101" s="6"/>
      <c r="IUG101" s="6"/>
      <c r="IUH101" s="6"/>
      <c r="IUI101" s="6"/>
      <c r="IUJ101" s="6"/>
      <c r="IUK101" s="6"/>
      <c r="IUL101" s="6"/>
      <c r="IUM101" s="6"/>
      <c r="IUN101" s="6"/>
      <c r="IUO101" s="6"/>
      <c r="IUP101" s="6"/>
      <c r="IUQ101" s="6"/>
      <c r="IUR101" s="6"/>
      <c r="IUS101" s="6"/>
      <c r="IUT101" s="6"/>
      <c r="IUU101" s="6"/>
      <c r="IUV101" s="6"/>
      <c r="IUW101" s="6"/>
      <c r="IUX101" s="6"/>
      <c r="IUY101" s="6"/>
      <c r="IUZ101" s="6"/>
      <c r="IVA101" s="6"/>
      <c r="IVB101" s="6"/>
      <c r="IVC101" s="6"/>
      <c r="IVD101" s="6"/>
      <c r="IVE101" s="6"/>
      <c r="IVF101" s="6"/>
      <c r="IVG101" s="6"/>
      <c r="IVH101" s="6"/>
      <c r="IVI101" s="6"/>
      <c r="IVJ101" s="6"/>
      <c r="IVK101" s="6"/>
      <c r="IVL101" s="6"/>
      <c r="IVM101" s="6"/>
      <c r="IVN101" s="6"/>
      <c r="IVO101" s="6"/>
      <c r="IVP101" s="6"/>
      <c r="IVQ101" s="6"/>
      <c r="IVR101" s="6"/>
      <c r="IVS101" s="6"/>
      <c r="IVT101" s="6"/>
      <c r="IVU101" s="6"/>
      <c r="IVV101" s="6"/>
      <c r="IVW101" s="6"/>
      <c r="IVX101" s="6"/>
      <c r="IVY101" s="6"/>
      <c r="IVZ101" s="6"/>
      <c r="IWA101" s="6"/>
      <c r="IWB101" s="6"/>
      <c r="IWC101" s="6"/>
      <c r="IWD101" s="6"/>
      <c r="IWE101" s="6"/>
      <c r="IWF101" s="6"/>
      <c r="IWG101" s="6"/>
      <c r="IWH101" s="6"/>
      <c r="IWI101" s="6"/>
      <c r="IWJ101" s="6"/>
      <c r="IWK101" s="6"/>
      <c r="IWL101" s="6"/>
      <c r="IWM101" s="6"/>
      <c r="IWN101" s="6"/>
      <c r="IWO101" s="6"/>
      <c r="IWP101" s="6"/>
      <c r="IWQ101" s="6"/>
      <c r="IWR101" s="6"/>
      <c r="IWS101" s="6"/>
      <c r="IWT101" s="6"/>
      <c r="IWU101" s="6"/>
      <c r="IWV101" s="6"/>
      <c r="IWW101" s="6"/>
      <c r="IWX101" s="6"/>
      <c r="IWY101" s="6"/>
      <c r="IWZ101" s="6"/>
      <c r="IXA101" s="6"/>
      <c r="IXB101" s="6"/>
      <c r="IXC101" s="6"/>
      <c r="IXD101" s="6"/>
      <c r="IXE101" s="6"/>
      <c r="IXF101" s="6"/>
      <c r="IXG101" s="6"/>
      <c r="IXH101" s="6"/>
      <c r="IXI101" s="6"/>
      <c r="IXJ101" s="6"/>
      <c r="IXK101" s="6"/>
      <c r="IXL101" s="6"/>
      <c r="IXM101" s="6"/>
      <c r="IXN101" s="6"/>
      <c r="IXO101" s="6"/>
      <c r="IXP101" s="6"/>
      <c r="IXQ101" s="6"/>
      <c r="IXR101" s="6"/>
      <c r="IXS101" s="6"/>
      <c r="IXT101" s="6"/>
      <c r="IXU101" s="6"/>
      <c r="IXV101" s="6"/>
      <c r="IXW101" s="6"/>
      <c r="IXX101" s="6"/>
      <c r="IXY101" s="6"/>
      <c r="IXZ101" s="6"/>
      <c r="IYA101" s="6"/>
      <c r="IYB101" s="6"/>
      <c r="IYC101" s="6"/>
      <c r="IYD101" s="6"/>
      <c r="IYE101" s="6"/>
      <c r="IYF101" s="6"/>
      <c r="IYG101" s="6"/>
      <c r="IYH101" s="6"/>
      <c r="IYI101" s="6"/>
      <c r="IYJ101" s="6"/>
      <c r="IYK101" s="6"/>
      <c r="IYL101" s="6"/>
      <c r="IYM101" s="6"/>
      <c r="IYN101" s="6"/>
      <c r="IYO101" s="6"/>
      <c r="IYP101" s="6"/>
      <c r="IYQ101" s="6"/>
      <c r="IYR101" s="6"/>
      <c r="IYS101" s="6"/>
      <c r="IYT101" s="6"/>
      <c r="IYU101" s="6"/>
      <c r="IYV101" s="6"/>
      <c r="IYW101" s="6"/>
      <c r="IYX101" s="6"/>
      <c r="IYY101" s="6"/>
      <c r="IYZ101" s="6"/>
      <c r="IZA101" s="6"/>
      <c r="IZB101" s="6"/>
      <c r="IZC101" s="6"/>
      <c r="IZD101" s="6"/>
      <c r="IZE101" s="6"/>
      <c r="IZF101" s="6"/>
      <c r="IZG101" s="6"/>
      <c r="IZH101" s="6"/>
      <c r="IZI101" s="6"/>
      <c r="IZJ101" s="6"/>
      <c r="IZK101" s="6"/>
      <c r="IZL101" s="6"/>
      <c r="IZM101" s="6"/>
      <c r="IZN101" s="6"/>
      <c r="IZO101" s="6"/>
      <c r="IZP101" s="6"/>
      <c r="IZQ101" s="6"/>
      <c r="IZR101" s="6"/>
      <c r="IZS101" s="6"/>
      <c r="IZT101" s="6"/>
      <c r="IZU101" s="6"/>
      <c r="IZV101" s="6"/>
      <c r="IZW101" s="6"/>
      <c r="IZX101" s="6"/>
      <c r="IZY101" s="6"/>
      <c r="IZZ101" s="6"/>
      <c r="JAA101" s="6"/>
      <c r="JAB101" s="6"/>
      <c r="JAC101" s="6"/>
      <c r="JAD101" s="6"/>
      <c r="JAE101" s="6"/>
      <c r="JAF101" s="6"/>
      <c r="JAG101" s="6"/>
      <c r="JAH101" s="6"/>
      <c r="JAI101" s="6"/>
      <c r="JAJ101" s="6"/>
      <c r="JAK101" s="6"/>
      <c r="JAL101" s="6"/>
      <c r="JAM101" s="6"/>
      <c r="JAN101" s="6"/>
      <c r="JAO101" s="6"/>
      <c r="JAP101" s="6"/>
      <c r="JAQ101" s="6"/>
      <c r="JAR101" s="6"/>
      <c r="JAS101" s="6"/>
      <c r="JAT101" s="6"/>
      <c r="JAU101" s="6"/>
      <c r="JAV101" s="6"/>
      <c r="JAW101" s="6"/>
      <c r="JAX101" s="6"/>
      <c r="JAY101" s="6"/>
      <c r="JAZ101" s="6"/>
      <c r="JBA101" s="6"/>
      <c r="JBB101" s="6"/>
      <c r="JBC101" s="6"/>
      <c r="JBD101" s="6"/>
      <c r="JBE101" s="6"/>
      <c r="JBF101" s="6"/>
      <c r="JBG101" s="6"/>
      <c r="JBH101" s="6"/>
      <c r="JBI101" s="6"/>
      <c r="JBJ101" s="6"/>
      <c r="JBK101" s="6"/>
      <c r="JBL101" s="6"/>
      <c r="JBM101" s="6"/>
      <c r="JBN101" s="6"/>
      <c r="JBO101" s="6"/>
      <c r="JBP101" s="6"/>
      <c r="JBQ101" s="6"/>
      <c r="JBR101" s="6"/>
      <c r="JBS101" s="6"/>
      <c r="JBT101" s="6"/>
      <c r="JBU101" s="6"/>
      <c r="JBV101" s="6"/>
      <c r="JBW101" s="6"/>
      <c r="JBX101" s="6"/>
      <c r="JBY101" s="6"/>
      <c r="JBZ101" s="6"/>
      <c r="JCA101" s="6"/>
      <c r="JCB101" s="6"/>
      <c r="JCC101" s="6"/>
      <c r="JCD101" s="6"/>
      <c r="JCE101" s="6"/>
      <c r="JCF101" s="6"/>
      <c r="JCG101" s="6"/>
      <c r="JCH101" s="6"/>
      <c r="JCI101" s="6"/>
      <c r="JCJ101" s="6"/>
      <c r="JCK101" s="6"/>
      <c r="JCL101" s="6"/>
      <c r="JCM101" s="6"/>
      <c r="JCN101" s="6"/>
      <c r="JCO101" s="6"/>
      <c r="JCP101" s="6"/>
      <c r="JCQ101" s="6"/>
      <c r="JCR101" s="6"/>
      <c r="JCS101" s="6"/>
      <c r="JCT101" s="6"/>
      <c r="JCU101" s="6"/>
      <c r="JCV101" s="6"/>
      <c r="JCW101" s="6"/>
      <c r="JCX101" s="6"/>
      <c r="JCY101" s="6"/>
      <c r="JCZ101" s="6"/>
      <c r="JDA101" s="6"/>
      <c r="JDB101" s="6"/>
      <c r="JDC101" s="6"/>
      <c r="JDD101" s="6"/>
      <c r="JDE101" s="6"/>
      <c r="JDF101" s="6"/>
      <c r="JDG101" s="6"/>
      <c r="JDH101" s="6"/>
      <c r="JDI101" s="6"/>
      <c r="JDJ101" s="6"/>
      <c r="JDK101" s="6"/>
      <c r="JDL101" s="6"/>
      <c r="JDM101" s="6"/>
      <c r="JDN101" s="6"/>
      <c r="JDO101" s="6"/>
      <c r="JDP101" s="6"/>
      <c r="JDQ101" s="6"/>
      <c r="JDR101" s="6"/>
      <c r="JDS101" s="6"/>
      <c r="JDT101" s="6"/>
      <c r="JDU101" s="6"/>
      <c r="JDV101" s="6"/>
      <c r="JDW101" s="6"/>
      <c r="JDX101" s="6"/>
      <c r="JDY101" s="6"/>
      <c r="JDZ101" s="6"/>
      <c r="JEA101" s="6"/>
      <c r="JEB101" s="6"/>
      <c r="JEC101" s="6"/>
      <c r="JED101" s="6"/>
      <c r="JEE101" s="6"/>
      <c r="JEF101" s="6"/>
      <c r="JEG101" s="6"/>
      <c r="JEH101" s="6"/>
      <c r="JEI101" s="6"/>
      <c r="JEJ101" s="6"/>
      <c r="JEK101" s="6"/>
      <c r="JEL101" s="6"/>
      <c r="JEM101" s="6"/>
      <c r="JEN101" s="6"/>
      <c r="JEO101" s="6"/>
      <c r="JEP101" s="6"/>
      <c r="JEQ101" s="6"/>
      <c r="JER101" s="6"/>
      <c r="JES101" s="6"/>
      <c r="JET101" s="6"/>
      <c r="JEU101" s="6"/>
      <c r="JEV101" s="6"/>
      <c r="JEW101" s="6"/>
      <c r="JEX101" s="6"/>
      <c r="JEY101" s="6"/>
      <c r="JEZ101" s="6"/>
      <c r="JFA101" s="6"/>
      <c r="JFB101" s="6"/>
      <c r="JFC101" s="6"/>
      <c r="JFD101" s="6"/>
      <c r="JFE101" s="6"/>
      <c r="JFF101" s="6"/>
      <c r="JFG101" s="6"/>
      <c r="JFH101" s="6"/>
      <c r="JFI101" s="6"/>
      <c r="JFJ101" s="6"/>
      <c r="JFK101" s="6"/>
      <c r="JFL101" s="6"/>
      <c r="JFM101" s="6"/>
      <c r="JFN101" s="6"/>
      <c r="JFO101" s="6"/>
      <c r="JFP101" s="6"/>
      <c r="JFQ101" s="6"/>
      <c r="JFR101" s="6"/>
      <c r="JFS101" s="6"/>
      <c r="JFT101" s="6"/>
      <c r="JFU101" s="6"/>
      <c r="JFV101" s="6"/>
      <c r="JFW101" s="6"/>
      <c r="JFX101" s="6"/>
      <c r="JFY101" s="6"/>
      <c r="JFZ101" s="6"/>
      <c r="JGA101" s="6"/>
      <c r="JGB101" s="6"/>
      <c r="JGC101" s="6"/>
      <c r="JGD101" s="6"/>
      <c r="JGE101" s="6"/>
      <c r="JGF101" s="6"/>
      <c r="JGG101" s="6"/>
      <c r="JGH101" s="6"/>
      <c r="JGI101" s="6"/>
      <c r="JGJ101" s="6"/>
      <c r="JGK101" s="6"/>
      <c r="JGL101" s="6"/>
      <c r="JGM101" s="6"/>
      <c r="JGN101" s="6"/>
      <c r="JGO101" s="6"/>
      <c r="JGP101" s="6"/>
      <c r="JGQ101" s="6"/>
      <c r="JGR101" s="6"/>
      <c r="JGS101" s="6"/>
      <c r="JGT101" s="6"/>
      <c r="JGU101" s="6"/>
      <c r="JGV101" s="6"/>
      <c r="JGW101" s="6"/>
      <c r="JGX101" s="6"/>
      <c r="JGY101" s="6"/>
      <c r="JGZ101" s="6"/>
      <c r="JHA101" s="6"/>
      <c r="JHB101" s="6"/>
      <c r="JHC101" s="6"/>
      <c r="JHD101" s="6"/>
      <c r="JHE101" s="6"/>
      <c r="JHF101" s="6"/>
      <c r="JHG101" s="6"/>
      <c r="JHH101" s="6"/>
      <c r="JHI101" s="6"/>
      <c r="JHJ101" s="6"/>
      <c r="JHK101" s="6"/>
      <c r="JHL101" s="6"/>
      <c r="JHM101" s="6"/>
      <c r="JHN101" s="6"/>
      <c r="JHO101" s="6"/>
      <c r="JHP101" s="6"/>
      <c r="JHQ101" s="6"/>
      <c r="JHR101" s="6"/>
      <c r="JHS101" s="6"/>
      <c r="JHT101" s="6"/>
      <c r="JHU101" s="6"/>
      <c r="JHV101" s="6"/>
      <c r="JHW101" s="6"/>
      <c r="JHX101" s="6"/>
      <c r="JHY101" s="6"/>
      <c r="JHZ101" s="6"/>
      <c r="JIA101" s="6"/>
      <c r="JIB101" s="6"/>
      <c r="JIC101" s="6"/>
      <c r="JID101" s="6"/>
      <c r="JIE101" s="6"/>
      <c r="JIF101" s="6"/>
      <c r="JIG101" s="6"/>
      <c r="JIH101" s="6"/>
      <c r="JII101" s="6"/>
      <c r="JIJ101" s="6"/>
      <c r="JIK101" s="6"/>
      <c r="JIL101" s="6"/>
      <c r="JIM101" s="6"/>
      <c r="JIN101" s="6"/>
      <c r="JIO101" s="6"/>
      <c r="JIP101" s="6"/>
      <c r="JIQ101" s="6"/>
      <c r="JIR101" s="6"/>
      <c r="JIS101" s="6"/>
      <c r="JIT101" s="6"/>
      <c r="JIU101" s="6"/>
      <c r="JIV101" s="6"/>
      <c r="JIW101" s="6"/>
      <c r="JIX101" s="6"/>
      <c r="JIY101" s="6"/>
      <c r="JIZ101" s="6"/>
      <c r="JJA101" s="6"/>
      <c r="JJB101" s="6"/>
      <c r="JJC101" s="6"/>
      <c r="JJD101" s="6"/>
      <c r="JJE101" s="6"/>
      <c r="JJF101" s="6"/>
      <c r="JJG101" s="6"/>
      <c r="JJH101" s="6"/>
      <c r="JJI101" s="6"/>
      <c r="JJJ101" s="6"/>
      <c r="JJK101" s="6"/>
      <c r="JJL101" s="6"/>
      <c r="JJM101" s="6"/>
      <c r="JJN101" s="6"/>
      <c r="JJO101" s="6"/>
      <c r="JJP101" s="6"/>
      <c r="JJQ101" s="6"/>
      <c r="JJR101" s="6"/>
      <c r="JJS101" s="6"/>
      <c r="JJT101" s="6"/>
      <c r="JJU101" s="6"/>
      <c r="JJV101" s="6"/>
      <c r="JJW101" s="6"/>
      <c r="JJX101" s="6"/>
      <c r="JJY101" s="6"/>
      <c r="JJZ101" s="6"/>
      <c r="JKA101" s="6"/>
      <c r="JKB101" s="6"/>
      <c r="JKC101" s="6"/>
      <c r="JKD101" s="6"/>
      <c r="JKE101" s="6"/>
      <c r="JKF101" s="6"/>
      <c r="JKG101" s="6"/>
      <c r="JKH101" s="6"/>
      <c r="JKI101" s="6"/>
      <c r="JKJ101" s="6"/>
      <c r="JKK101" s="6"/>
      <c r="JKL101" s="6"/>
      <c r="JKM101" s="6"/>
      <c r="JKN101" s="6"/>
      <c r="JKO101" s="6"/>
      <c r="JKP101" s="6"/>
      <c r="JKQ101" s="6"/>
      <c r="JKR101" s="6"/>
      <c r="JKS101" s="6"/>
      <c r="JKT101" s="6"/>
      <c r="JKU101" s="6"/>
      <c r="JKV101" s="6"/>
      <c r="JKW101" s="6"/>
      <c r="JKX101" s="6"/>
      <c r="JKY101" s="6"/>
      <c r="JKZ101" s="6"/>
      <c r="JLA101" s="6"/>
      <c r="JLB101" s="6"/>
      <c r="JLC101" s="6"/>
      <c r="JLD101" s="6"/>
      <c r="JLE101" s="6"/>
      <c r="JLF101" s="6"/>
      <c r="JLG101" s="6"/>
      <c r="JLH101" s="6"/>
      <c r="JLI101" s="6"/>
      <c r="JLJ101" s="6"/>
      <c r="JLK101" s="6"/>
      <c r="JLL101" s="6"/>
      <c r="JLM101" s="6"/>
      <c r="JLN101" s="6"/>
      <c r="JLO101" s="6"/>
      <c r="JLP101" s="6"/>
      <c r="JLQ101" s="6"/>
      <c r="JLR101" s="6"/>
      <c r="JLS101" s="6"/>
      <c r="JLT101" s="6"/>
      <c r="JLU101" s="6"/>
      <c r="JLV101" s="6"/>
      <c r="JLW101" s="6"/>
      <c r="JLX101" s="6"/>
      <c r="JLY101" s="6"/>
      <c r="JLZ101" s="6"/>
      <c r="JMA101" s="6"/>
      <c r="JMB101" s="6"/>
      <c r="JMC101" s="6"/>
      <c r="JMD101" s="6"/>
      <c r="JME101" s="6"/>
      <c r="JMF101" s="6"/>
      <c r="JMG101" s="6"/>
      <c r="JMH101" s="6"/>
      <c r="JMI101" s="6"/>
      <c r="JMJ101" s="6"/>
      <c r="JMK101" s="6"/>
      <c r="JML101" s="6"/>
      <c r="JMM101" s="6"/>
      <c r="JMN101" s="6"/>
      <c r="JMO101" s="6"/>
      <c r="JMP101" s="6"/>
      <c r="JMQ101" s="6"/>
      <c r="JMR101" s="6"/>
      <c r="JMS101" s="6"/>
      <c r="JMT101" s="6"/>
      <c r="JMU101" s="6"/>
      <c r="JMV101" s="6"/>
      <c r="JMW101" s="6"/>
      <c r="JMX101" s="6"/>
      <c r="JMY101" s="6"/>
      <c r="JMZ101" s="6"/>
      <c r="JNA101" s="6"/>
      <c r="JNB101" s="6"/>
      <c r="JNC101" s="6"/>
      <c r="JND101" s="6"/>
      <c r="JNE101" s="6"/>
      <c r="JNF101" s="6"/>
      <c r="JNG101" s="6"/>
      <c r="JNH101" s="6"/>
      <c r="JNI101" s="6"/>
      <c r="JNJ101" s="6"/>
      <c r="JNK101" s="6"/>
      <c r="JNL101" s="6"/>
      <c r="JNM101" s="6"/>
      <c r="JNN101" s="6"/>
      <c r="JNO101" s="6"/>
      <c r="JNP101" s="6"/>
      <c r="JNQ101" s="6"/>
      <c r="JNR101" s="6"/>
      <c r="JNS101" s="6"/>
      <c r="JNT101" s="6"/>
      <c r="JNU101" s="6"/>
      <c r="JNV101" s="6"/>
      <c r="JNW101" s="6"/>
      <c r="JNX101" s="6"/>
      <c r="JNY101" s="6"/>
      <c r="JNZ101" s="6"/>
      <c r="JOA101" s="6"/>
      <c r="JOB101" s="6"/>
      <c r="JOC101" s="6"/>
      <c r="JOD101" s="6"/>
      <c r="JOE101" s="6"/>
      <c r="JOF101" s="6"/>
      <c r="JOG101" s="6"/>
      <c r="JOH101" s="6"/>
      <c r="JOI101" s="6"/>
      <c r="JOJ101" s="6"/>
      <c r="JOK101" s="6"/>
      <c r="JOL101" s="6"/>
      <c r="JOM101" s="6"/>
      <c r="JON101" s="6"/>
      <c r="JOO101" s="6"/>
      <c r="JOP101" s="6"/>
      <c r="JOQ101" s="6"/>
      <c r="JOR101" s="6"/>
      <c r="JOS101" s="6"/>
      <c r="JOT101" s="6"/>
      <c r="JOU101" s="6"/>
      <c r="JOV101" s="6"/>
      <c r="JOW101" s="6"/>
      <c r="JOX101" s="6"/>
      <c r="JOY101" s="6"/>
      <c r="JOZ101" s="6"/>
      <c r="JPA101" s="6"/>
      <c r="JPB101" s="6"/>
      <c r="JPC101" s="6"/>
      <c r="JPD101" s="6"/>
      <c r="JPE101" s="6"/>
      <c r="JPF101" s="6"/>
      <c r="JPG101" s="6"/>
      <c r="JPH101" s="6"/>
      <c r="JPI101" s="6"/>
      <c r="JPJ101" s="6"/>
      <c r="JPK101" s="6"/>
      <c r="JPL101" s="6"/>
      <c r="JPM101" s="6"/>
      <c r="JPN101" s="6"/>
      <c r="JPO101" s="6"/>
      <c r="JPP101" s="6"/>
      <c r="JPQ101" s="6"/>
      <c r="JPR101" s="6"/>
      <c r="JPS101" s="6"/>
      <c r="JPT101" s="6"/>
      <c r="JPU101" s="6"/>
      <c r="JPV101" s="6"/>
      <c r="JPW101" s="6"/>
      <c r="JPX101" s="6"/>
      <c r="JPY101" s="6"/>
      <c r="JPZ101" s="6"/>
      <c r="JQA101" s="6"/>
      <c r="JQB101" s="6"/>
      <c r="JQC101" s="6"/>
      <c r="JQD101" s="6"/>
      <c r="JQE101" s="6"/>
      <c r="JQF101" s="6"/>
      <c r="JQG101" s="6"/>
      <c r="JQH101" s="6"/>
      <c r="JQI101" s="6"/>
      <c r="JQJ101" s="6"/>
      <c r="JQK101" s="6"/>
      <c r="JQL101" s="6"/>
      <c r="JQM101" s="6"/>
      <c r="JQN101" s="6"/>
      <c r="JQO101" s="6"/>
      <c r="JQP101" s="6"/>
      <c r="JQQ101" s="6"/>
      <c r="JQR101" s="6"/>
      <c r="JQS101" s="6"/>
      <c r="JQT101" s="6"/>
      <c r="JQU101" s="6"/>
      <c r="JQV101" s="6"/>
      <c r="JQW101" s="6"/>
      <c r="JQX101" s="6"/>
      <c r="JQY101" s="6"/>
      <c r="JQZ101" s="6"/>
      <c r="JRA101" s="6"/>
      <c r="JRB101" s="6"/>
      <c r="JRC101" s="6"/>
      <c r="JRD101" s="6"/>
      <c r="JRE101" s="6"/>
      <c r="JRF101" s="6"/>
      <c r="JRG101" s="6"/>
      <c r="JRH101" s="6"/>
      <c r="JRI101" s="6"/>
      <c r="JRJ101" s="6"/>
      <c r="JRK101" s="6"/>
      <c r="JRL101" s="6"/>
      <c r="JRM101" s="6"/>
      <c r="JRN101" s="6"/>
      <c r="JRO101" s="6"/>
      <c r="JRP101" s="6"/>
      <c r="JRQ101" s="6"/>
      <c r="JRR101" s="6"/>
      <c r="JRS101" s="6"/>
      <c r="JRT101" s="6"/>
      <c r="JRU101" s="6"/>
      <c r="JRV101" s="6"/>
      <c r="JRW101" s="6"/>
      <c r="JRX101" s="6"/>
      <c r="JRY101" s="6"/>
      <c r="JRZ101" s="6"/>
      <c r="JSA101" s="6"/>
      <c r="JSB101" s="6"/>
      <c r="JSC101" s="6"/>
      <c r="JSD101" s="6"/>
      <c r="JSE101" s="6"/>
      <c r="JSF101" s="6"/>
      <c r="JSG101" s="6"/>
      <c r="JSH101" s="6"/>
      <c r="JSI101" s="6"/>
      <c r="JSJ101" s="6"/>
      <c r="JSK101" s="6"/>
      <c r="JSL101" s="6"/>
      <c r="JSM101" s="6"/>
      <c r="JSN101" s="6"/>
      <c r="JSO101" s="6"/>
      <c r="JSP101" s="6"/>
      <c r="JSQ101" s="6"/>
      <c r="JSR101" s="6"/>
      <c r="JSS101" s="6"/>
      <c r="JST101" s="6"/>
      <c r="JSU101" s="6"/>
      <c r="JSV101" s="6"/>
      <c r="JSW101" s="6"/>
      <c r="JSX101" s="6"/>
      <c r="JSY101" s="6"/>
      <c r="JSZ101" s="6"/>
      <c r="JTA101" s="6"/>
      <c r="JTB101" s="6"/>
      <c r="JTC101" s="6"/>
      <c r="JTD101" s="6"/>
      <c r="JTE101" s="6"/>
      <c r="JTF101" s="6"/>
      <c r="JTG101" s="6"/>
      <c r="JTH101" s="6"/>
      <c r="JTI101" s="6"/>
      <c r="JTJ101" s="6"/>
      <c r="JTK101" s="6"/>
      <c r="JTL101" s="6"/>
      <c r="JTM101" s="6"/>
      <c r="JTN101" s="6"/>
      <c r="JTO101" s="6"/>
      <c r="JTP101" s="6"/>
      <c r="JTQ101" s="6"/>
      <c r="JTR101" s="6"/>
      <c r="JTS101" s="6"/>
      <c r="JTT101" s="6"/>
      <c r="JTU101" s="6"/>
      <c r="JTV101" s="6"/>
      <c r="JTW101" s="6"/>
      <c r="JTX101" s="6"/>
      <c r="JTY101" s="6"/>
      <c r="JTZ101" s="6"/>
      <c r="JUA101" s="6"/>
      <c r="JUB101" s="6"/>
      <c r="JUC101" s="6"/>
      <c r="JUD101" s="6"/>
      <c r="JUE101" s="6"/>
      <c r="JUF101" s="6"/>
      <c r="JUG101" s="6"/>
      <c r="JUH101" s="6"/>
      <c r="JUI101" s="6"/>
      <c r="JUJ101" s="6"/>
      <c r="JUK101" s="6"/>
      <c r="JUL101" s="6"/>
      <c r="JUM101" s="6"/>
      <c r="JUN101" s="6"/>
      <c r="JUO101" s="6"/>
      <c r="JUP101" s="6"/>
      <c r="JUQ101" s="6"/>
      <c r="JUR101" s="6"/>
      <c r="JUS101" s="6"/>
      <c r="JUT101" s="6"/>
      <c r="JUU101" s="6"/>
      <c r="JUV101" s="6"/>
      <c r="JUW101" s="6"/>
      <c r="JUX101" s="6"/>
      <c r="JUY101" s="6"/>
      <c r="JUZ101" s="6"/>
      <c r="JVA101" s="6"/>
      <c r="JVB101" s="6"/>
      <c r="JVC101" s="6"/>
      <c r="JVD101" s="6"/>
      <c r="JVE101" s="6"/>
      <c r="JVF101" s="6"/>
      <c r="JVG101" s="6"/>
      <c r="JVH101" s="6"/>
      <c r="JVI101" s="6"/>
      <c r="JVJ101" s="6"/>
      <c r="JVK101" s="6"/>
      <c r="JVL101" s="6"/>
      <c r="JVM101" s="6"/>
      <c r="JVN101" s="6"/>
      <c r="JVO101" s="6"/>
      <c r="JVP101" s="6"/>
      <c r="JVQ101" s="6"/>
      <c r="JVR101" s="6"/>
      <c r="JVS101" s="6"/>
      <c r="JVT101" s="6"/>
      <c r="JVU101" s="6"/>
      <c r="JVV101" s="6"/>
      <c r="JVW101" s="6"/>
      <c r="JVX101" s="6"/>
      <c r="JVY101" s="6"/>
      <c r="JVZ101" s="6"/>
      <c r="JWA101" s="6"/>
      <c r="JWB101" s="6"/>
      <c r="JWC101" s="6"/>
      <c r="JWD101" s="6"/>
      <c r="JWE101" s="6"/>
      <c r="JWF101" s="6"/>
      <c r="JWG101" s="6"/>
      <c r="JWH101" s="6"/>
      <c r="JWI101" s="6"/>
      <c r="JWJ101" s="6"/>
      <c r="JWK101" s="6"/>
      <c r="JWL101" s="6"/>
      <c r="JWM101" s="6"/>
      <c r="JWN101" s="6"/>
      <c r="JWO101" s="6"/>
      <c r="JWP101" s="6"/>
      <c r="JWQ101" s="6"/>
      <c r="JWR101" s="6"/>
      <c r="JWS101" s="6"/>
      <c r="JWT101" s="6"/>
      <c r="JWU101" s="6"/>
      <c r="JWV101" s="6"/>
      <c r="JWW101" s="6"/>
      <c r="JWX101" s="6"/>
      <c r="JWY101" s="6"/>
      <c r="JWZ101" s="6"/>
      <c r="JXA101" s="6"/>
      <c r="JXB101" s="6"/>
      <c r="JXC101" s="6"/>
      <c r="JXD101" s="6"/>
      <c r="JXE101" s="6"/>
      <c r="JXF101" s="6"/>
      <c r="JXG101" s="6"/>
      <c r="JXH101" s="6"/>
      <c r="JXI101" s="6"/>
      <c r="JXJ101" s="6"/>
      <c r="JXK101" s="6"/>
      <c r="JXL101" s="6"/>
      <c r="JXM101" s="6"/>
      <c r="JXN101" s="6"/>
      <c r="JXO101" s="6"/>
      <c r="JXP101" s="6"/>
      <c r="JXQ101" s="6"/>
      <c r="JXR101" s="6"/>
      <c r="JXS101" s="6"/>
      <c r="JXT101" s="6"/>
      <c r="JXU101" s="6"/>
      <c r="JXV101" s="6"/>
      <c r="JXW101" s="6"/>
      <c r="JXX101" s="6"/>
      <c r="JXY101" s="6"/>
      <c r="JXZ101" s="6"/>
      <c r="JYA101" s="6"/>
      <c r="JYB101" s="6"/>
      <c r="JYC101" s="6"/>
      <c r="JYD101" s="6"/>
      <c r="JYE101" s="6"/>
      <c r="JYF101" s="6"/>
      <c r="JYG101" s="6"/>
      <c r="JYH101" s="6"/>
      <c r="JYI101" s="6"/>
      <c r="JYJ101" s="6"/>
      <c r="JYK101" s="6"/>
      <c r="JYL101" s="6"/>
      <c r="JYM101" s="6"/>
      <c r="JYN101" s="6"/>
      <c r="JYO101" s="6"/>
      <c r="JYP101" s="6"/>
      <c r="JYQ101" s="6"/>
      <c r="JYR101" s="6"/>
      <c r="JYS101" s="6"/>
      <c r="JYT101" s="6"/>
      <c r="JYU101" s="6"/>
      <c r="JYV101" s="6"/>
      <c r="JYW101" s="6"/>
      <c r="JYX101" s="6"/>
      <c r="JYY101" s="6"/>
      <c r="JYZ101" s="6"/>
      <c r="JZA101" s="6"/>
      <c r="JZB101" s="6"/>
      <c r="JZC101" s="6"/>
      <c r="JZD101" s="6"/>
      <c r="JZE101" s="6"/>
      <c r="JZF101" s="6"/>
      <c r="JZG101" s="6"/>
      <c r="JZH101" s="6"/>
      <c r="JZI101" s="6"/>
      <c r="JZJ101" s="6"/>
      <c r="JZK101" s="6"/>
      <c r="JZL101" s="6"/>
      <c r="JZM101" s="6"/>
      <c r="JZN101" s="6"/>
      <c r="JZO101" s="6"/>
      <c r="JZP101" s="6"/>
      <c r="JZQ101" s="6"/>
      <c r="JZR101" s="6"/>
      <c r="JZS101" s="6"/>
      <c r="JZT101" s="6"/>
      <c r="JZU101" s="6"/>
      <c r="JZV101" s="6"/>
      <c r="JZW101" s="6"/>
      <c r="JZX101" s="6"/>
      <c r="JZY101" s="6"/>
      <c r="JZZ101" s="6"/>
      <c r="KAA101" s="6"/>
      <c r="KAB101" s="6"/>
      <c r="KAC101" s="6"/>
      <c r="KAD101" s="6"/>
      <c r="KAE101" s="6"/>
      <c r="KAF101" s="6"/>
      <c r="KAG101" s="6"/>
      <c r="KAH101" s="6"/>
      <c r="KAI101" s="6"/>
      <c r="KAJ101" s="6"/>
      <c r="KAK101" s="6"/>
      <c r="KAL101" s="6"/>
      <c r="KAM101" s="6"/>
      <c r="KAN101" s="6"/>
      <c r="KAO101" s="6"/>
      <c r="KAP101" s="6"/>
      <c r="KAQ101" s="6"/>
      <c r="KAR101" s="6"/>
      <c r="KAS101" s="6"/>
      <c r="KAT101" s="6"/>
      <c r="KAU101" s="6"/>
      <c r="KAV101" s="6"/>
      <c r="KAW101" s="6"/>
      <c r="KAX101" s="6"/>
      <c r="KAY101" s="6"/>
      <c r="KAZ101" s="6"/>
      <c r="KBA101" s="6"/>
      <c r="KBB101" s="6"/>
      <c r="KBC101" s="6"/>
      <c r="KBD101" s="6"/>
      <c r="KBE101" s="6"/>
      <c r="KBF101" s="6"/>
      <c r="KBG101" s="6"/>
      <c r="KBH101" s="6"/>
      <c r="KBI101" s="6"/>
      <c r="KBJ101" s="6"/>
      <c r="KBK101" s="6"/>
      <c r="KBL101" s="6"/>
      <c r="KBM101" s="6"/>
      <c r="KBN101" s="6"/>
      <c r="KBO101" s="6"/>
      <c r="KBP101" s="6"/>
      <c r="KBQ101" s="6"/>
      <c r="KBR101" s="6"/>
      <c r="KBS101" s="6"/>
      <c r="KBT101" s="6"/>
      <c r="KBU101" s="6"/>
      <c r="KBV101" s="6"/>
      <c r="KBW101" s="6"/>
      <c r="KBX101" s="6"/>
      <c r="KBY101" s="6"/>
      <c r="KBZ101" s="6"/>
      <c r="KCA101" s="6"/>
      <c r="KCB101" s="6"/>
      <c r="KCC101" s="6"/>
      <c r="KCD101" s="6"/>
      <c r="KCE101" s="6"/>
      <c r="KCF101" s="6"/>
      <c r="KCG101" s="6"/>
      <c r="KCH101" s="6"/>
      <c r="KCI101" s="6"/>
      <c r="KCJ101" s="6"/>
      <c r="KCK101" s="6"/>
      <c r="KCL101" s="6"/>
      <c r="KCM101" s="6"/>
      <c r="KCN101" s="6"/>
      <c r="KCO101" s="6"/>
      <c r="KCP101" s="6"/>
      <c r="KCQ101" s="6"/>
      <c r="KCR101" s="6"/>
      <c r="KCS101" s="6"/>
      <c r="KCT101" s="6"/>
      <c r="KCU101" s="6"/>
      <c r="KCV101" s="6"/>
      <c r="KCW101" s="6"/>
      <c r="KCX101" s="6"/>
      <c r="KCY101" s="6"/>
      <c r="KCZ101" s="6"/>
      <c r="KDA101" s="6"/>
      <c r="KDB101" s="6"/>
      <c r="KDC101" s="6"/>
      <c r="KDD101" s="6"/>
      <c r="KDE101" s="6"/>
      <c r="KDF101" s="6"/>
      <c r="KDG101" s="6"/>
      <c r="KDH101" s="6"/>
      <c r="KDI101" s="6"/>
      <c r="KDJ101" s="6"/>
      <c r="KDK101" s="6"/>
      <c r="KDL101" s="6"/>
      <c r="KDM101" s="6"/>
      <c r="KDN101" s="6"/>
      <c r="KDO101" s="6"/>
      <c r="KDP101" s="6"/>
      <c r="KDQ101" s="6"/>
      <c r="KDR101" s="6"/>
      <c r="KDS101" s="6"/>
      <c r="KDT101" s="6"/>
      <c r="KDU101" s="6"/>
      <c r="KDV101" s="6"/>
      <c r="KDW101" s="6"/>
      <c r="KDX101" s="6"/>
      <c r="KDY101" s="6"/>
      <c r="KDZ101" s="6"/>
      <c r="KEA101" s="6"/>
      <c r="KEB101" s="6"/>
      <c r="KEC101" s="6"/>
      <c r="KED101" s="6"/>
      <c r="KEE101" s="6"/>
      <c r="KEF101" s="6"/>
      <c r="KEG101" s="6"/>
      <c r="KEH101" s="6"/>
      <c r="KEI101" s="6"/>
      <c r="KEJ101" s="6"/>
      <c r="KEK101" s="6"/>
      <c r="KEL101" s="6"/>
      <c r="KEM101" s="6"/>
      <c r="KEN101" s="6"/>
      <c r="KEO101" s="6"/>
      <c r="KEP101" s="6"/>
      <c r="KEQ101" s="6"/>
      <c r="KER101" s="6"/>
      <c r="KES101" s="6"/>
      <c r="KET101" s="6"/>
      <c r="KEU101" s="6"/>
      <c r="KEV101" s="6"/>
      <c r="KEW101" s="6"/>
      <c r="KEX101" s="6"/>
      <c r="KEY101" s="6"/>
      <c r="KEZ101" s="6"/>
      <c r="KFA101" s="6"/>
      <c r="KFB101" s="6"/>
      <c r="KFC101" s="6"/>
      <c r="KFD101" s="6"/>
      <c r="KFE101" s="6"/>
      <c r="KFF101" s="6"/>
      <c r="KFG101" s="6"/>
      <c r="KFH101" s="6"/>
      <c r="KFI101" s="6"/>
      <c r="KFJ101" s="6"/>
      <c r="KFK101" s="6"/>
      <c r="KFL101" s="6"/>
      <c r="KFM101" s="6"/>
      <c r="KFN101" s="6"/>
      <c r="KFO101" s="6"/>
      <c r="KFP101" s="6"/>
      <c r="KFQ101" s="6"/>
      <c r="KFR101" s="6"/>
      <c r="KFS101" s="6"/>
      <c r="KFT101" s="6"/>
      <c r="KFU101" s="6"/>
      <c r="KFV101" s="6"/>
      <c r="KFW101" s="6"/>
      <c r="KFX101" s="6"/>
      <c r="KFY101" s="6"/>
      <c r="KFZ101" s="6"/>
      <c r="KGA101" s="6"/>
      <c r="KGB101" s="6"/>
      <c r="KGC101" s="6"/>
      <c r="KGD101" s="6"/>
      <c r="KGE101" s="6"/>
      <c r="KGF101" s="6"/>
      <c r="KGG101" s="6"/>
      <c r="KGH101" s="6"/>
      <c r="KGI101" s="6"/>
      <c r="KGJ101" s="6"/>
      <c r="KGK101" s="6"/>
      <c r="KGL101" s="6"/>
      <c r="KGM101" s="6"/>
      <c r="KGN101" s="6"/>
      <c r="KGO101" s="6"/>
      <c r="KGP101" s="6"/>
      <c r="KGQ101" s="6"/>
      <c r="KGR101" s="6"/>
      <c r="KGS101" s="6"/>
      <c r="KGT101" s="6"/>
      <c r="KGU101" s="6"/>
      <c r="KGV101" s="6"/>
      <c r="KGW101" s="6"/>
      <c r="KGX101" s="6"/>
      <c r="KGY101" s="6"/>
      <c r="KGZ101" s="6"/>
      <c r="KHA101" s="6"/>
      <c r="KHB101" s="6"/>
      <c r="KHC101" s="6"/>
      <c r="KHD101" s="6"/>
      <c r="KHE101" s="6"/>
      <c r="KHF101" s="6"/>
      <c r="KHG101" s="6"/>
      <c r="KHH101" s="6"/>
      <c r="KHI101" s="6"/>
      <c r="KHJ101" s="6"/>
      <c r="KHK101" s="6"/>
      <c r="KHL101" s="6"/>
      <c r="KHM101" s="6"/>
      <c r="KHN101" s="6"/>
      <c r="KHO101" s="6"/>
      <c r="KHP101" s="6"/>
      <c r="KHQ101" s="6"/>
      <c r="KHR101" s="6"/>
      <c r="KHS101" s="6"/>
      <c r="KHT101" s="6"/>
      <c r="KHU101" s="6"/>
      <c r="KHV101" s="6"/>
      <c r="KHW101" s="6"/>
      <c r="KHX101" s="6"/>
      <c r="KHY101" s="6"/>
      <c r="KHZ101" s="6"/>
      <c r="KIA101" s="6"/>
      <c r="KIB101" s="6"/>
      <c r="KIC101" s="6"/>
      <c r="KID101" s="6"/>
      <c r="KIE101" s="6"/>
      <c r="KIF101" s="6"/>
      <c r="KIG101" s="6"/>
      <c r="KIH101" s="6"/>
      <c r="KII101" s="6"/>
      <c r="KIJ101" s="6"/>
      <c r="KIK101" s="6"/>
      <c r="KIL101" s="6"/>
      <c r="KIM101" s="6"/>
      <c r="KIN101" s="6"/>
      <c r="KIO101" s="6"/>
      <c r="KIP101" s="6"/>
      <c r="KIQ101" s="6"/>
      <c r="KIR101" s="6"/>
      <c r="KIS101" s="6"/>
      <c r="KIT101" s="6"/>
      <c r="KIU101" s="6"/>
      <c r="KIV101" s="6"/>
      <c r="KIW101" s="6"/>
      <c r="KIX101" s="6"/>
      <c r="KIY101" s="6"/>
      <c r="KIZ101" s="6"/>
      <c r="KJA101" s="6"/>
      <c r="KJB101" s="6"/>
      <c r="KJC101" s="6"/>
      <c r="KJD101" s="6"/>
      <c r="KJE101" s="6"/>
      <c r="KJF101" s="6"/>
      <c r="KJG101" s="6"/>
      <c r="KJH101" s="6"/>
      <c r="KJI101" s="6"/>
      <c r="KJJ101" s="6"/>
      <c r="KJK101" s="6"/>
      <c r="KJL101" s="6"/>
      <c r="KJM101" s="6"/>
      <c r="KJN101" s="6"/>
      <c r="KJO101" s="6"/>
      <c r="KJP101" s="6"/>
      <c r="KJQ101" s="6"/>
      <c r="KJR101" s="6"/>
      <c r="KJS101" s="6"/>
      <c r="KJT101" s="6"/>
      <c r="KJU101" s="6"/>
      <c r="KJV101" s="6"/>
      <c r="KJW101" s="6"/>
      <c r="KJX101" s="6"/>
      <c r="KJY101" s="6"/>
      <c r="KJZ101" s="6"/>
      <c r="KKA101" s="6"/>
      <c r="KKB101" s="6"/>
      <c r="KKC101" s="6"/>
      <c r="KKD101" s="6"/>
      <c r="KKE101" s="6"/>
      <c r="KKF101" s="6"/>
      <c r="KKG101" s="6"/>
      <c r="KKH101" s="6"/>
      <c r="KKI101" s="6"/>
      <c r="KKJ101" s="6"/>
      <c r="KKK101" s="6"/>
      <c r="KKL101" s="6"/>
      <c r="KKM101" s="6"/>
      <c r="KKN101" s="6"/>
      <c r="KKO101" s="6"/>
      <c r="KKP101" s="6"/>
      <c r="KKQ101" s="6"/>
      <c r="KKR101" s="6"/>
      <c r="KKS101" s="6"/>
      <c r="KKT101" s="6"/>
      <c r="KKU101" s="6"/>
      <c r="KKV101" s="6"/>
      <c r="KKW101" s="6"/>
      <c r="KKX101" s="6"/>
      <c r="KKY101" s="6"/>
      <c r="KKZ101" s="6"/>
      <c r="KLA101" s="6"/>
      <c r="KLB101" s="6"/>
      <c r="KLC101" s="6"/>
      <c r="KLD101" s="6"/>
      <c r="KLE101" s="6"/>
      <c r="KLF101" s="6"/>
      <c r="KLG101" s="6"/>
      <c r="KLH101" s="6"/>
      <c r="KLI101" s="6"/>
      <c r="KLJ101" s="6"/>
      <c r="KLK101" s="6"/>
      <c r="KLL101" s="6"/>
      <c r="KLM101" s="6"/>
      <c r="KLN101" s="6"/>
      <c r="KLO101" s="6"/>
      <c r="KLP101" s="6"/>
      <c r="KLQ101" s="6"/>
      <c r="KLR101" s="6"/>
      <c r="KLS101" s="6"/>
      <c r="KLT101" s="6"/>
      <c r="KLU101" s="6"/>
      <c r="KLV101" s="6"/>
      <c r="KLW101" s="6"/>
      <c r="KLX101" s="6"/>
      <c r="KLY101" s="6"/>
      <c r="KLZ101" s="6"/>
      <c r="KMA101" s="6"/>
      <c r="KMB101" s="6"/>
      <c r="KMC101" s="6"/>
      <c r="KMD101" s="6"/>
      <c r="KME101" s="6"/>
      <c r="KMF101" s="6"/>
      <c r="KMG101" s="6"/>
      <c r="KMH101" s="6"/>
      <c r="KMI101" s="6"/>
      <c r="KMJ101" s="6"/>
      <c r="KMK101" s="6"/>
      <c r="KML101" s="6"/>
      <c r="KMM101" s="6"/>
      <c r="KMN101" s="6"/>
      <c r="KMO101" s="6"/>
      <c r="KMP101" s="6"/>
      <c r="KMQ101" s="6"/>
      <c r="KMR101" s="6"/>
      <c r="KMS101" s="6"/>
      <c r="KMT101" s="6"/>
      <c r="KMU101" s="6"/>
      <c r="KMV101" s="6"/>
      <c r="KMW101" s="6"/>
      <c r="KMX101" s="6"/>
      <c r="KMY101" s="6"/>
      <c r="KMZ101" s="6"/>
      <c r="KNA101" s="6"/>
      <c r="KNB101" s="6"/>
      <c r="KNC101" s="6"/>
      <c r="KND101" s="6"/>
      <c r="KNE101" s="6"/>
      <c r="KNF101" s="6"/>
      <c r="KNG101" s="6"/>
      <c r="KNH101" s="6"/>
      <c r="KNI101" s="6"/>
      <c r="KNJ101" s="6"/>
      <c r="KNK101" s="6"/>
      <c r="KNL101" s="6"/>
      <c r="KNM101" s="6"/>
      <c r="KNN101" s="6"/>
      <c r="KNO101" s="6"/>
      <c r="KNP101" s="6"/>
      <c r="KNQ101" s="6"/>
      <c r="KNR101" s="6"/>
      <c r="KNS101" s="6"/>
      <c r="KNT101" s="6"/>
      <c r="KNU101" s="6"/>
      <c r="KNV101" s="6"/>
      <c r="KNW101" s="6"/>
      <c r="KNX101" s="6"/>
      <c r="KNY101" s="6"/>
      <c r="KNZ101" s="6"/>
      <c r="KOA101" s="6"/>
      <c r="KOB101" s="6"/>
      <c r="KOC101" s="6"/>
      <c r="KOD101" s="6"/>
      <c r="KOE101" s="6"/>
      <c r="KOF101" s="6"/>
      <c r="KOG101" s="6"/>
      <c r="KOH101" s="6"/>
      <c r="KOI101" s="6"/>
      <c r="KOJ101" s="6"/>
      <c r="KOK101" s="6"/>
      <c r="KOL101" s="6"/>
      <c r="KOM101" s="6"/>
      <c r="KON101" s="6"/>
      <c r="KOO101" s="6"/>
      <c r="KOP101" s="6"/>
      <c r="KOQ101" s="6"/>
      <c r="KOR101" s="6"/>
      <c r="KOS101" s="6"/>
      <c r="KOT101" s="6"/>
      <c r="KOU101" s="6"/>
      <c r="KOV101" s="6"/>
      <c r="KOW101" s="6"/>
      <c r="KOX101" s="6"/>
      <c r="KOY101" s="6"/>
      <c r="KOZ101" s="6"/>
      <c r="KPA101" s="6"/>
      <c r="KPB101" s="6"/>
      <c r="KPC101" s="6"/>
      <c r="KPD101" s="6"/>
      <c r="KPE101" s="6"/>
      <c r="KPF101" s="6"/>
      <c r="KPG101" s="6"/>
      <c r="KPH101" s="6"/>
      <c r="KPI101" s="6"/>
      <c r="KPJ101" s="6"/>
      <c r="KPK101" s="6"/>
      <c r="KPL101" s="6"/>
      <c r="KPM101" s="6"/>
      <c r="KPN101" s="6"/>
      <c r="KPO101" s="6"/>
      <c r="KPP101" s="6"/>
      <c r="KPQ101" s="6"/>
      <c r="KPR101" s="6"/>
      <c r="KPS101" s="6"/>
      <c r="KPT101" s="6"/>
      <c r="KPU101" s="6"/>
      <c r="KPV101" s="6"/>
      <c r="KPW101" s="6"/>
      <c r="KPX101" s="6"/>
      <c r="KPY101" s="6"/>
      <c r="KPZ101" s="6"/>
      <c r="KQA101" s="6"/>
      <c r="KQB101" s="6"/>
      <c r="KQC101" s="6"/>
      <c r="KQD101" s="6"/>
      <c r="KQE101" s="6"/>
      <c r="KQF101" s="6"/>
      <c r="KQG101" s="6"/>
      <c r="KQH101" s="6"/>
      <c r="KQI101" s="6"/>
      <c r="KQJ101" s="6"/>
      <c r="KQK101" s="6"/>
      <c r="KQL101" s="6"/>
      <c r="KQM101" s="6"/>
      <c r="KQN101" s="6"/>
      <c r="KQO101" s="6"/>
      <c r="KQP101" s="6"/>
      <c r="KQQ101" s="6"/>
      <c r="KQR101" s="6"/>
      <c r="KQS101" s="6"/>
      <c r="KQT101" s="6"/>
      <c r="KQU101" s="6"/>
      <c r="KQV101" s="6"/>
      <c r="KQW101" s="6"/>
      <c r="KQX101" s="6"/>
      <c r="KQY101" s="6"/>
      <c r="KQZ101" s="6"/>
      <c r="KRA101" s="6"/>
      <c r="KRB101" s="6"/>
      <c r="KRC101" s="6"/>
      <c r="KRD101" s="6"/>
      <c r="KRE101" s="6"/>
      <c r="KRF101" s="6"/>
      <c r="KRG101" s="6"/>
      <c r="KRH101" s="6"/>
      <c r="KRI101" s="6"/>
      <c r="KRJ101" s="6"/>
      <c r="KRK101" s="6"/>
      <c r="KRL101" s="6"/>
      <c r="KRM101" s="6"/>
      <c r="KRN101" s="6"/>
      <c r="KRO101" s="6"/>
      <c r="KRP101" s="6"/>
      <c r="KRQ101" s="6"/>
      <c r="KRR101" s="6"/>
      <c r="KRS101" s="6"/>
      <c r="KRT101" s="6"/>
      <c r="KRU101" s="6"/>
      <c r="KRV101" s="6"/>
      <c r="KRW101" s="6"/>
      <c r="KRX101" s="6"/>
      <c r="KRY101" s="6"/>
      <c r="KRZ101" s="6"/>
      <c r="KSA101" s="6"/>
      <c r="KSB101" s="6"/>
      <c r="KSC101" s="6"/>
      <c r="KSD101" s="6"/>
      <c r="KSE101" s="6"/>
      <c r="KSF101" s="6"/>
      <c r="KSG101" s="6"/>
      <c r="KSH101" s="6"/>
      <c r="KSI101" s="6"/>
      <c r="KSJ101" s="6"/>
      <c r="KSK101" s="6"/>
      <c r="KSL101" s="6"/>
      <c r="KSM101" s="6"/>
      <c r="KSN101" s="6"/>
      <c r="KSO101" s="6"/>
      <c r="KSP101" s="6"/>
      <c r="KSQ101" s="6"/>
      <c r="KSR101" s="6"/>
      <c r="KSS101" s="6"/>
      <c r="KST101" s="6"/>
      <c r="KSU101" s="6"/>
      <c r="KSV101" s="6"/>
      <c r="KSW101" s="6"/>
      <c r="KSX101" s="6"/>
      <c r="KSY101" s="6"/>
      <c r="KSZ101" s="6"/>
      <c r="KTA101" s="6"/>
      <c r="KTB101" s="6"/>
      <c r="KTC101" s="6"/>
      <c r="KTD101" s="6"/>
      <c r="KTE101" s="6"/>
      <c r="KTF101" s="6"/>
      <c r="KTG101" s="6"/>
      <c r="KTH101" s="6"/>
      <c r="KTI101" s="6"/>
      <c r="KTJ101" s="6"/>
      <c r="KTK101" s="6"/>
      <c r="KTL101" s="6"/>
      <c r="KTM101" s="6"/>
      <c r="KTN101" s="6"/>
      <c r="KTO101" s="6"/>
      <c r="KTP101" s="6"/>
      <c r="KTQ101" s="6"/>
      <c r="KTR101" s="6"/>
      <c r="KTS101" s="6"/>
      <c r="KTT101" s="6"/>
      <c r="KTU101" s="6"/>
      <c r="KTV101" s="6"/>
      <c r="KTW101" s="6"/>
      <c r="KTX101" s="6"/>
      <c r="KTY101" s="6"/>
      <c r="KTZ101" s="6"/>
      <c r="KUA101" s="6"/>
      <c r="KUB101" s="6"/>
      <c r="KUC101" s="6"/>
      <c r="KUD101" s="6"/>
      <c r="KUE101" s="6"/>
      <c r="KUF101" s="6"/>
      <c r="KUG101" s="6"/>
      <c r="KUH101" s="6"/>
      <c r="KUI101" s="6"/>
      <c r="KUJ101" s="6"/>
      <c r="KUK101" s="6"/>
      <c r="KUL101" s="6"/>
      <c r="KUM101" s="6"/>
      <c r="KUN101" s="6"/>
      <c r="KUO101" s="6"/>
      <c r="KUP101" s="6"/>
      <c r="KUQ101" s="6"/>
      <c r="KUR101" s="6"/>
      <c r="KUS101" s="6"/>
      <c r="KUT101" s="6"/>
      <c r="KUU101" s="6"/>
      <c r="KUV101" s="6"/>
      <c r="KUW101" s="6"/>
      <c r="KUX101" s="6"/>
      <c r="KUY101" s="6"/>
      <c r="KUZ101" s="6"/>
      <c r="KVA101" s="6"/>
      <c r="KVB101" s="6"/>
      <c r="KVC101" s="6"/>
      <c r="KVD101" s="6"/>
      <c r="KVE101" s="6"/>
      <c r="KVF101" s="6"/>
      <c r="KVG101" s="6"/>
      <c r="KVH101" s="6"/>
      <c r="KVI101" s="6"/>
      <c r="KVJ101" s="6"/>
      <c r="KVK101" s="6"/>
      <c r="KVL101" s="6"/>
      <c r="KVM101" s="6"/>
      <c r="KVN101" s="6"/>
      <c r="KVO101" s="6"/>
      <c r="KVP101" s="6"/>
      <c r="KVQ101" s="6"/>
      <c r="KVR101" s="6"/>
      <c r="KVS101" s="6"/>
      <c r="KVT101" s="6"/>
      <c r="KVU101" s="6"/>
      <c r="KVV101" s="6"/>
      <c r="KVW101" s="6"/>
      <c r="KVX101" s="6"/>
      <c r="KVY101" s="6"/>
      <c r="KVZ101" s="6"/>
      <c r="KWA101" s="6"/>
      <c r="KWB101" s="6"/>
      <c r="KWC101" s="6"/>
      <c r="KWD101" s="6"/>
      <c r="KWE101" s="6"/>
      <c r="KWF101" s="6"/>
      <c r="KWG101" s="6"/>
      <c r="KWH101" s="6"/>
      <c r="KWI101" s="6"/>
      <c r="KWJ101" s="6"/>
      <c r="KWK101" s="6"/>
      <c r="KWL101" s="6"/>
      <c r="KWM101" s="6"/>
      <c r="KWN101" s="6"/>
      <c r="KWO101" s="6"/>
      <c r="KWP101" s="6"/>
      <c r="KWQ101" s="6"/>
      <c r="KWR101" s="6"/>
      <c r="KWS101" s="6"/>
      <c r="KWT101" s="6"/>
      <c r="KWU101" s="6"/>
      <c r="KWV101" s="6"/>
      <c r="KWW101" s="6"/>
      <c r="KWX101" s="6"/>
      <c r="KWY101" s="6"/>
      <c r="KWZ101" s="6"/>
      <c r="KXA101" s="6"/>
      <c r="KXB101" s="6"/>
      <c r="KXC101" s="6"/>
      <c r="KXD101" s="6"/>
      <c r="KXE101" s="6"/>
      <c r="KXF101" s="6"/>
      <c r="KXG101" s="6"/>
      <c r="KXH101" s="6"/>
      <c r="KXI101" s="6"/>
      <c r="KXJ101" s="6"/>
      <c r="KXK101" s="6"/>
      <c r="KXL101" s="6"/>
      <c r="KXM101" s="6"/>
      <c r="KXN101" s="6"/>
      <c r="KXO101" s="6"/>
      <c r="KXP101" s="6"/>
      <c r="KXQ101" s="6"/>
      <c r="KXR101" s="6"/>
      <c r="KXS101" s="6"/>
      <c r="KXT101" s="6"/>
      <c r="KXU101" s="6"/>
      <c r="KXV101" s="6"/>
      <c r="KXW101" s="6"/>
      <c r="KXX101" s="6"/>
      <c r="KXY101" s="6"/>
      <c r="KXZ101" s="6"/>
      <c r="KYA101" s="6"/>
      <c r="KYB101" s="6"/>
      <c r="KYC101" s="6"/>
      <c r="KYD101" s="6"/>
      <c r="KYE101" s="6"/>
      <c r="KYF101" s="6"/>
      <c r="KYG101" s="6"/>
      <c r="KYH101" s="6"/>
      <c r="KYI101" s="6"/>
      <c r="KYJ101" s="6"/>
      <c r="KYK101" s="6"/>
      <c r="KYL101" s="6"/>
      <c r="KYM101" s="6"/>
      <c r="KYN101" s="6"/>
      <c r="KYO101" s="6"/>
      <c r="KYP101" s="6"/>
      <c r="KYQ101" s="6"/>
      <c r="KYR101" s="6"/>
      <c r="KYS101" s="6"/>
      <c r="KYT101" s="6"/>
      <c r="KYU101" s="6"/>
      <c r="KYV101" s="6"/>
      <c r="KYW101" s="6"/>
      <c r="KYX101" s="6"/>
      <c r="KYY101" s="6"/>
      <c r="KYZ101" s="6"/>
      <c r="KZA101" s="6"/>
      <c r="KZB101" s="6"/>
      <c r="KZC101" s="6"/>
      <c r="KZD101" s="6"/>
      <c r="KZE101" s="6"/>
      <c r="KZF101" s="6"/>
      <c r="KZG101" s="6"/>
      <c r="KZH101" s="6"/>
      <c r="KZI101" s="6"/>
      <c r="KZJ101" s="6"/>
      <c r="KZK101" s="6"/>
      <c r="KZL101" s="6"/>
      <c r="KZM101" s="6"/>
      <c r="KZN101" s="6"/>
      <c r="KZO101" s="6"/>
      <c r="KZP101" s="6"/>
      <c r="KZQ101" s="6"/>
      <c r="KZR101" s="6"/>
      <c r="KZS101" s="6"/>
      <c r="KZT101" s="6"/>
      <c r="KZU101" s="6"/>
      <c r="KZV101" s="6"/>
      <c r="KZW101" s="6"/>
      <c r="KZX101" s="6"/>
      <c r="KZY101" s="6"/>
      <c r="KZZ101" s="6"/>
      <c r="LAA101" s="6"/>
      <c r="LAB101" s="6"/>
      <c r="LAC101" s="6"/>
      <c r="LAD101" s="6"/>
      <c r="LAE101" s="6"/>
      <c r="LAF101" s="6"/>
      <c r="LAG101" s="6"/>
      <c r="LAH101" s="6"/>
      <c r="LAI101" s="6"/>
      <c r="LAJ101" s="6"/>
      <c r="LAK101" s="6"/>
      <c r="LAL101" s="6"/>
      <c r="LAM101" s="6"/>
      <c r="LAN101" s="6"/>
      <c r="LAO101" s="6"/>
      <c r="LAP101" s="6"/>
      <c r="LAQ101" s="6"/>
      <c r="LAR101" s="6"/>
      <c r="LAS101" s="6"/>
      <c r="LAT101" s="6"/>
      <c r="LAU101" s="6"/>
      <c r="LAV101" s="6"/>
      <c r="LAW101" s="6"/>
      <c r="LAX101" s="6"/>
      <c r="LAY101" s="6"/>
      <c r="LAZ101" s="6"/>
      <c r="LBA101" s="6"/>
      <c r="LBB101" s="6"/>
      <c r="LBC101" s="6"/>
      <c r="LBD101" s="6"/>
      <c r="LBE101" s="6"/>
      <c r="LBF101" s="6"/>
      <c r="LBG101" s="6"/>
      <c r="LBH101" s="6"/>
      <c r="LBI101" s="6"/>
      <c r="LBJ101" s="6"/>
      <c r="LBK101" s="6"/>
      <c r="LBL101" s="6"/>
      <c r="LBM101" s="6"/>
      <c r="LBN101" s="6"/>
      <c r="LBO101" s="6"/>
      <c r="LBP101" s="6"/>
      <c r="LBQ101" s="6"/>
      <c r="LBR101" s="6"/>
      <c r="LBS101" s="6"/>
      <c r="LBT101" s="6"/>
      <c r="LBU101" s="6"/>
      <c r="LBV101" s="6"/>
      <c r="LBW101" s="6"/>
      <c r="LBX101" s="6"/>
      <c r="LBY101" s="6"/>
      <c r="LBZ101" s="6"/>
      <c r="LCA101" s="6"/>
      <c r="LCB101" s="6"/>
      <c r="LCC101" s="6"/>
      <c r="LCD101" s="6"/>
      <c r="LCE101" s="6"/>
      <c r="LCF101" s="6"/>
      <c r="LCG101" s="6"/>
      <c r="LCH101" s="6"/>
      <c r="LCI101" s="6"/>
      <c r="LCJ101" s="6"/>
      <c r="LCK101" s="6"/>
      <c r="LCL101" s="6"/>
      <c r="LCM101" s="6"/>
      <c r="LCN101" s="6"/>
      <c r="LCO101" s="6"/>
      <c r="LCP101" s="6"/>
      <c r="LCQ101" s="6"/>
      <c r="LCR101" s="6"/>
      <c r="LCS101" s="6"/>
      <c r="LCT101" s="6"/>
      <c r="LCU101" s="6"/>
      <c r="LCV101" s="6"/>
      <c r="LCW101" s="6"/>
      <c r="LCX101" s="6"/>
      <c r="LCY101" s="6"/>
      <c r="LCZ101" s="6"/>
      <c r="LDA101" s="6"/>
      <c r="LDB101" s="6"/>
      <c r="LDC101" s="6"/>
      <c r="LDD101" s="6"/>
      <c r="LDE101" s="6"/>
      <c r="LDF101" s="6"/>
      <c r="LDG101" s="6"/>
      <c r="LDH101" s="6"/>
      <c r="LDI101" s="6"/>
      <c r="LDJ101" s="6"/>
      <c r="LDK101" s="6"/>
      <c r="LDL101" s="6"/>
      <c r="LDM101" s="6"/>
      <c r="LDN101" s="6"/>
      <c r="LDO101" s="6"/>
      <c r="LDP101" s="6"/>
      <c r="LDQ101" s="6"/>
      <c r="LDR101" s="6"/>
      <c r="LDS101" s="6"/>
      <c r="LDT101" s="6"/>
      <c r="LDU101" s="6"/>
      <c r="LDV101" s="6"/>
      <c r="LDW101" s="6"/>
      <c r="LDX101" s="6"/>
      <c r="LDY101" s="6"/>
      <c r="LDZ101" s="6"/>
      <c r="LEA101" s="6"/>
      <c r="LEB101" s="6"/>
      <c r="LEC101" s="6"/>
      <c r="LED101" s="6"/>
      <c r="LEE101" s="6"/>
      <c r="LEF101" s="6"/>
      <c r="LEG101" s="6"/>
      <c r="LEH101" s="6"/>
      <c r="LEI101" s="6"/>
      <c r="LEJ101" s="6"/>
      <c r="LEK101" s="6"/>
      <c r="LEL101" s="6"/>
      <c r="LEM101" s="6"/>
      <c r="LEN101" s="6"/>
      <c r="LEO101" s="6"/>
      <c r="LEP101" s="6"/>
      <c r="LEQ101" s="6"/>
      <c r="LER101" s="6"/>
      <c r="LES101" s="6"/>
      <c r="LET101" s="6"/>
      <c r="LEU101" s="6"/>
      <c r="LEV101" s="6"/>
      <c r="LEW101" s="6"/>
      <c r="LEX101" s="6"/>
      <c r="LEY101" s="6"/>
      <c r="LEZ101" s="6"/>
      <c r="LFA101" s="6"/>
      <c r="LFB101" s="6"/>
      <c r="LFC101" s="6"/>
      <c r="LFD101" s="6"/>
      <c r="LFE101" s="6"/>
      <c r="LFF101" s="6"/>
      <c r="LFG101" s="6"/>
      <c r="LFH101" s="6"/>
      <c r="LFI101" s="6"/>
      <c r="LFJ101" s="6"/>
      <c r="LFK101" s="6"/>
      <c r="LFL101" s="6"/>
      <c r="LFM101" s="6"/>
      <c r="LFN101" s="6"/>
      <c r="LFO101" s="6"/>
      <c r="LFP101" s="6"/>
      <c r="LFQ101" s="6"/>
      <c r="LFR101" s="6"/>
      <c r="LFS101" s="6"/>
      <c r="LFT101" s="6"/>
      <c r="LFU101" s="6"/>
      <c r="LFV101" s="6"/>
      <c r="LFW101" s="6"/>
      <c r="LFX101" s="6"/>
      <c r="LFY101" s="6"/>
      <c r="LFZ101" s="6"/>
      <c r="LGA101" s="6"/>
      <c r="LGB101" s="6"/>
      <c r="LGC101" s="6"/>
      <c r="LGD101" s="6"/>
      <c r="LGE101" s="6"/>
      <c r="LGF101" s="6"/>
      <c r="LGG101" s="6"/>
      <c r="LGH101" s="6"/>
      <c r="LGI101" s="6"/>
      <c r="LGJ101" s="6"/>
      <c r="LGK101" s="6"/>
      <c r="LGL101" s="6"/>
      <c r="LGM101" s="6"/>
      <c r="LGN101" s="6"/>
      <c r="LGO101" s="6"/>
      <c r="LGP101" s="6"/>
      <c r="LGQ101" s="6"/>
      <c r="LGR101" s="6"/>
      <c r="LGS101" s="6"/>
      <c r="LGT101" s="6"/>
      <c r="LGU101" s="6"/>
      <c r="LGV101" s="6"/>
      <c r="LGW101" s="6"/>
      <c r="LGX101" s="6"/>
      <c r="LGY101" s="6"/>
      <c r="LGZ101" s="6"/>
      <c r="LHA101" s="6"/>
      <c r="LHB101" s="6"/>
      <c r="LHC101" s="6"/>
      <c r="LHD101" s="6"/>
      <c r="LHE101" s="6"/>
      <c r="LHF101" s="6"/>
      <c r="LHG101" s="6"/>
      <c r="LHH101" s="6"/>
      <c r="LHI101" s="6"/>
      <c r="LHJ101" s="6"/>
      <c r="LHK101" s="6"/>
      <c r="LHL101" s="6"/>
      <c r="LHM101" s="6"/>
      <c r="LHN101" s="6"/>
      <c r="LHO101" s="6"/>
      <c r="LHP101" s="6"/>
      <c r="LHQ101" s="6"/>
      <c r="LHR101" s="6"/>
      <c r="LHS101" s="6"/>
      <c r="LHT101" s="6"/>
      <c r="LHU101" s="6"/>
      <c r="LHV101" s="6"/>
      <c r="LHW101" s="6"/>
      <c r="LHX101" s="6"/>
      <c r="LHY101" s="6"/>
      <c r="LHZ101" s="6"/>
      <c r="LIA101" s="6"/>
      <c r="LIB101" s="6"/>
      <c r="LIC101" s="6"/>
      <c r="LID101" s="6"/>
      <c r="LIE101" s="6"/>
      <c r="LIF101" s="6"/>
      <c r="LIG101" s="6"/>
      <c r="LIH101" s="6"/>
      <c r="LII101" s="6"/>
      <c r="LIJ101" s="6"/>
      <c r="LIK101" s="6"/>
      <c r="LIL101" s="6"/>
      <c r="LIM101" s="6"/>
      <c r="LIN101" s="6"/>
      <c r="LIO101" s="6"/>
      <c r="LIP101" s="6"/>
      <c r="LIQ101" s="6"/>
      <c r="LIR101" s="6"/>
      <c r="LIS101" s="6"/>
      <c r="LIT101" s="6"/>
      <c r="LIU101" s="6"/>
      <c r="LIV101" s="6"/>
      <c r="LIW101" s="6"/>
      <c r="LIX101" s="6"/>
      <c r="LIY101" s="6"/>
      <c r="LIZ101" s="6"/>
      <c r="LJA101" s="6"/>
      <c r="LJB101" s="6"/>
      <c r="LJC101" s="6"/>
      <c r="LJD101" s="6"/>
      <c r="LJE101" s="6"/>
      <c r="LJF101" s="6"/>
      <c r="LJG101" s="6"/>
      <c r="LJH101" s="6"/>
      <c r="LJI101" s="6"/>
      <c r="LJJ101" s="6"/>
      <c r="LJK101" s="6"/>
      <c r="LJL101" s="6"/>
      <c r="LJM101" s="6"/>
      <c r="LJN101" s="6"/>
      <c r="LJO101" s="6"/>
      <c r="LJP101" s="6"/>
      <c r="LJQ101" s="6"/>
      <c r="LJR101" s="6"/>
      <c r="LJS101" s="6"/>
      <c r="LJT101" s="6"/>
      <c r="LJU101" s="6"/>
      <c r="LJV101" s="6"/>
      <c r="LJW101" s="6"/>
      <c r="LJX101" s="6"/>
      <c r="LJY101" s="6"/>
      <c r="LJZ101" s="6"/>
      <c r="LKA101" s="6"/>
      <c r="LKB101" s="6"/>
      <c r="LKC101" s="6"/>
      <c r="LKD101" s="6"/>
      <c r="LKE101" s="6"/>
      <c r="LKF101" s="6"/>
      <c r="LKG101" s="6"/>
      <c r="LKH101" s="6"/>
      <c r="LKI101" s="6"/>
      <c r="LKJ101" s="6"/>
      <c r="LKK101" s="6"/>
      <c r="LKL101" s="6"/>
      <c r="LKM101" s="6"/>
      <c r="LKN101" s="6"/>
      <c r="LKO101" s="6"/>
      <c r="LKP101" s="6"/>
      <c r="LKQ101" s="6"/>
      <c r="LKR101" s="6"/>
      <c r="LKS101" s="6"/>
      <c r="LKT101" s="6"/>
      <c r="LKU101" s="6"/>
      <c r="LKV101" s="6"/>
      <c r="LKW101" s="6"/>
      <c r="LKX101" s="6"/>
      <c r="LKY101" s="6"/>
      <c r="LKZ101" s="6"/>
      <c r="LLA101" s="6"/>
      <c r="LLB101" s="6"/>
      <c r="LLC101" s="6"/>
      <c r="LLD101" s="6"/>
      <c r="LLE101" s="6"/>
      <c r="LLF101" s="6"/>
      <c r="LLG101" s="6"/>
      <c r="LLH101" s="6"/>
      <c r="LLI101" s="6"/>
      <c r="LLJ101" s="6"/>
      <c r="LLK101" s="6"/>
      <c r="LLL101" s="6"/>
      <c r="LLM101" s="6"/>
      <c r="LLN101" s="6"/>
      <c r="LLO101" s="6"/>
      <c r="LLP101" s="6"/>
      <c r="LLQ101" s="6"/>
      <c r="LLR101" s="6"/>
      <c r="LLS101" s="6"/>
      <c r="LLT101" s="6"/>
      <c r="LLU101" s="6"/>
      <c r="LLV101" s="6"/>
      <c r="LLW101" s="6"/>
      <c r="LLX101" s="6"/>
      <c r="LLY101" s="6"/>
      <c r="LLZ101" s="6"/>
      <c r="LMA101" s="6"/>
      <c r="LMB101" s="6"/>
      <c r="LMC101" s="6"/>
      <c r="LMD101" s="6"/>
      <c r="LME101" s="6"/>
      <c r="LMF101" s="6"/>
      <c r="LMG101" s="6"/>
      <c r="LMH101" s="6"/>
      <c r="LMI101" s="6"/>
      <c r="LMJ101" s="6"/>
      <c r="LMK101" s="6"/>
      <c r="LML101" s="6"/>
      <c r="LMM101" s="6"/>
      <c r="LMN101" s="6"/>
      <c r="LMO101" s="6"/>
      <c r="LMP101" s="6"/>
      <c r="LMQ101" s="6"/>
      <c r="LMR101" s="6"/>
      <c r="LMS101" s="6"/>
      <c r="LMT101" s="6"/>
      <c r="LMU101" s="6"/>
      <c r="LMV101" s="6"/>
      <c r="LMW101" s="6"/>
      <c r="LMX101" s="6"/>
      <c r="LMY101" s="6"/>
      <c r="LMZ101" s="6"/>
      <c r="LNA101" s="6"/>
      <c r="LNB101" s="6"/>
      <c r="LNC101" s="6"/>
      <c r="LND101" s="6"/>
      <c r="LNE101" s="6"/>
      <c r="LNF101" s="6"/>
      <c r="LNG101" s="6"/>
      <c r="LNH101" s="6"/>
      <c r="LNI101" s="6"/>
      <c r="LNJ101" s="6"/>
      <c r="LNK101" s="6"/>
      <c r="LNL101" s="6"/>
      <c r="LNM101" s="6"/>
      <c r="LNN101" s="6"/>
      <c r="LNO101" s="6"/>
      <c r="LNP101" s="6"/>
      <c r="LNQ101" s="6"/>
      <c r="LNR101" s="6"/>
      <c r="LNS101" s="6"/>
      <c r="LNT101" s="6"/>
      <c r="LNU101" s="6"/>
      <c r="LNV101" s="6"/>
      <c r="LNW101" s="6"/>
      <c r="LNX101" s="6"/>
      <c r="LNY101" s="6"/>
      <c r="LNZ101" s="6"/>
      <c r="LOA101" s="6"/>
      <c r="LOB101" s="6"/>
      <c r="LOC101" s="6"/>
      <c r="LOD101" s="6"/>
      <c r="LOE101" s="6"/>
      <c r="LOF101" s="6"/>
      <c r="LOG101" s="6"/>
      <c r="LOH101" s="6"/>
      <c r="LOI101" s="6"/>
      <c r="LOJ101" s="6"/>
      <c r="LOK101" s="6"/>
      <c r="LOL101" s="6"/>
      <c r="LOM101" s="6"/>
      <c r="LON101" s="6"/>
      <c r="LOO101" s="6"/>
      <c r="LOP101" s="6"/>
      <c r="LOQ101" s="6"/>
      <c r="LOR101" s="6"/>
      <c r="LOS101" s="6"/>
      <c r="LOT101" s="6"/>
      <c r="LOU101" s="6"/>
      <c r="LOV101" s="6"/>
      <c r="LOW101" s="6"/>
      <c r="LOX101" s="6"/>
      <c r="LOY101" s="6"/>
      <c r="LOZ101" s="6"/>
      <c r="LPA101" s="6"/>
      <c r="LPB101" s="6"/>
      <c r="LPC101" s="6"/>
      <c r="LPD101" s="6"/>
      <c r="LPE101" s="6"/>
      <c r="LPF101" s="6"/>
      <c r="LPG101" s="6"/>
      <c r="LPH101" s="6"/>
      <c r="LPI101" s="6"/>
      <c r="LPJ101" s="6"/>
      <c r="LPK101" s="6"/>
      <c r="LPL101" s="6"/>
      <c r="LPM101" s="6"/>
      <c r="LPN101" s="6"/>
      <c r="LPO101" s="6"/>
      <c r="LPP101" s="6"/>
      <c r="LPQ101" s="6"/>
      <c r="LPR101" s="6"/>
      <c r="LPS101" s="6"/>
      <c r="LPT101" s="6"/>
      <c r="LPU101" s="6"/>
      <c r="LPV101" s="6"/>
      <c r="LPW101" s="6"/>
      <c r="LPX101" s="6"/>
      <c r="LPY101" s="6"/>
      <c r="LPZ101" s="6"/>
      <c r="LQA101" s="6"/>
      <c r="LQB101" s="6"/>
      <c r="LQC101" s="6"/>
      <c r="LQD101" s="6"/>
      <c r="LQE101" s="6"/>
      <c r="LQF101" s="6"/>
      <c r="LQG101" s="6"/>
      <c r="LQH101" s="6"/>
      <c r="LQI101" s="6"/>
      <c r="LQJ101" s="6"/>
      <c r="LQK101" s="6"/>
      <c r="LQL101" s="6"/>
      <c r="LQM101" s="6"/>
      <c r="LQN101" s="6"/>
      <c r="LQO101" s="6"/>
      <c r="LQP101" s="6"/>
      <c r="LQQ101" s="6"/>
      <c r="LQR101" s="6"/>
      <c r="LQS101" s="6"/>
      <c r="LQT101" s="6"/>
      <c r="LQU101" s="6"/>
      <c r="LQV101" s="6"/>
      <c r="LQW101" s="6"/>
      <c r="LQX101" s="6"/>
      <c r="LQY101" s="6"/>
      <c r="LQZ101" s="6"/>
      <c r="LRA101" s="6"/>
      <c r="LRB101" s="6"/>
      <c r="LRC101" s="6"/>
      <c r="LRD101" s="6"/>
      <c r="LRE101" s="6"/>
      <c r="LRF101" s="6"/>
      <c r="LRG101" s="6"/>
      <c r="LRH101" s="6"/>
      <c r="LRI101" s="6"/>
      <c r="LRJ101" s="6"/>
      <c r="LRK101" s="6"/>
      <c r="LRL101" s="6"/>
      <c r="LRM101" s="6"/>
      <c r="LRN101" s="6"/>
      <c r="LRO101" s="6"/>
      <c r="LRP101" s="6"/>
      <c r="LRQ101" s="6"/>
      <c r="LRR101" s="6"/>
      <c r="LRS101" s="6"/>
      <c r="LRT101" s="6"/>
      <c r="LRU101" s="6"/>
      <c r="LRV101" s="6"/>
      <c r="LRW101" s="6"/>
      <c r="LRX101" s="6"/>
      <c r="LRY101" s="6"/>
      <c r="LRZ101" s="6"/>
      <c r="LSA101" s="6"/>
      <c r="LSB101" s="6"/>
      <c r="LSC101" s="6"/>
      <c r="LSD101" s="6"/>
      <c r="LSE101" s="6"/>
      <c r="LSF101" s="6"/>
      <c r="LSG101" s="6"/>
      <c r="LSH101" s="6"/>
      <c r="LSI101" s="6"/>
      <c r="LSJ101" s="6"/>
      <c r="LSK101" s="6"/>
      <c r="LSL101" s="6"/>
      <c r="LSM101" s="6"/>
      <c r="LSN101" s="6"/>
      <c r="LSO101" s="6"/>
      <c r="LSP101" s="6"/>
      <c r="LSQ101" s="6"/>
      <c r="LSR101" s="6"/>
      <c r="LSS101" s="6"/>
      <c r="LST101" s="6"/>
      <c r="LSU101" s="6"/>
      <c r="LSV101" s="6"/>
      <c r="LSW101" s="6"/>
      <c r="LSX101" s="6"/>
      <c r="LSY101" s="6"/>
      <c r="LSZ101" s="6"/>
      <c r="LTA101" s="6"/>
      <c r="LTB101" s="6"/>
      <c r="LTC101" s="6"/>
      <c r="LTD101" s="6"/>
      <c r="LTE101" s="6"/>
      <c r="LTF101" s="6"/>
      <c r="LTG101" s="6"/>
      <c r="LTH101" s="6"/>
      <c r="LTI101" s="6"/>
      <c r="LTJ101" s="6"/>
      <c r="LTK101" s="6"/>
      <c r="LTL101" s="6"/>
      <c r="LTM101" s="6"/>
      <c r="LTN101" s="6"/>
      <c r="LTO101" s="6"/>
      <c r="LTP101" s="6"/>
      <c r="LTQ101" s="6"/>
      <c r="LTR101" s="6"/>
      <c r="LTS101" s="6"/>
      <c r="LTT101" s="6"/>
      <c r="LTU101" s="6"/>
      <c r="LTV101" s="6"/>
      <c r="LTW101" s="6"/>
      <c r="LTX101" s="6"/>
      <c r="LTY101" s="6"/>
      <c r="LTZ101" s="6"/>
      <c r="LUA101" s="6"/>
      <c r="LUB101" s="6"/>
      <c r="LUC101" s="6"/>
      <c r="LUD101" s="6"/>
      <c r="LUE101" s="6"/>
      <c r="LUF101" s="6"/>
      <c r="LUG101" s="6"/>
      <c r="LUH101" s="6"/>
      <c r="LUI101" s="6"/>
      <c r="LUJ101" s="6"/>
      <c r="LUK101" s="6"/>
      <c r="LUL101" s="6"/>
      <c r="LUM101" s="6"/>
      <c r="LUN101" s="6"/>
      <c r="LUO101" s="6"/>
      <c r="LUP101" s="6"/>
      <c r="LUQ101" s="6"/>
      <c r="LUR101" s="6"/>
      <c r="LUS101" s="6"/>
      <c r="LUT101" s="6"/>
      <c r="LUU101" s="6"/>
      <c r="LUV101" s="6"/>
      <c r="LUW101" s="6"/>
      <c r="LUX101" s="6"/>
      <c r="LUY101" s="6"/>
      <c r="LUZ101" s="6"/>
      <c r="LVA101" s="6"/>
      <c r="LVB101" s="6"/>
      <c r="LVC101" s="6"/>
      <c r="LVD101" s="6"/>
      <c r="LVE101" s="6"/>
      <c r="LVF101" s="6"/>
      <c r="LVG101" s="6"/>
      <c r="LVH101" s="6"/>
      <c r="LVI101" s="6"/>
      <c r="LVJ101" s="6"/>
      <c r="LVK101" s="6"/>
      <c r="LVL101" s="6"/>
      <c r="LVM101" s="6"/>
      <c r="LVN101" s="6"/>
      <c r="LVO101" s="6"/>
      <c r="LVP101" s="6"/>
      <c r="LVQ101" s="6"/>
      <c r="LVR101" s="6"/>
      <c r="LVS101" s="6"/>
      <c r="LVT101" s="6"/>
      <c r="LVU101" s="6"/>
      <c r="LVV101" s="6"/>
      <c r="LVW101" s="6"/>
      <c r="LVX101" s="6"/>
      <c r="LVY101" s="6"/>
      <c r="LVZ101" s="6"/>
      <c r="LWA101" s="6"/>
      <c r="LWB101" s="6"/>
      <c r="LWC101" s="6"/>
      <c r="LWD101" s="6"/>
      <c r="LWE101" s="6"/>
      <c r="LWF101" s="6"/>
      <c r="LWG101" s="6"/>
      <c r="LWH101" s="6"/>
      <c r="LWI101" s="6"/>
      <c r="LWJ101" s="6"/>
      <c r="LWK101" s="6"/>
      <c r="LWL101" s="6"/>
      <c r="LWM101" s="6"/>
      <c r="LWN101" s="6"/>
      <c r="LWO101" s="6"/>
      <c r="LWP101" s="6"/>
      <c r="LWQ101" s="6"/>
      <c r="LWR101" s="6"/>
      <c r="LWS101" s="6"/>
      <c r="LWT101" s="6"/>
      <c r="LWU101" s="6"/>
      <c r="LWV101" s="6"/>
      <c r="LWW101" s="6"/>
      <c r="LWX101" s="6"/>
      <c r="LWY101" s="6"/>
      <c r="LWZ101" s="6"/>
      <c r="LXA101" s="6"/>
      <c r="LXB101" s="6"/>
      <c r="LXC101" s="6"/>
      <c r="LXD101" s="6"/>
      <c r="LXE101" s="6"/>
      <c r="LXF101" s="6"/>
      <c r="LXG101" s="6"/>
      <c r="LXH101" s="6"/>
      <c r="LXI101" s="6"/>
      <c r="LXJ101" s="6"/>
      <c r="LXK101" s="6"/>
      <c r="LXL101" s="6"/>
      <c r="LXM101" s="6"/>
      <c r="LXN101" s="6"/>
      <c r="LXO101" s="6"/>
      <c r="LXP101" s="6"/>
      <c r="LXQ101" s="6"/>
      <c r="LXR101" s="6"/>
      <c r="LXS101" s="6"/>
      <c r="LXT101" s="6"/>
      <c r="LXU101" s="6"/>
      <c r="LXV101" s="6"/>
      <c r="LXW101" s="6"/>
      <c r="LXX101" s="6"/>
      <c r="LXY101" s="6"/>
      <c r="LXZ101" s="6"/>
      <c r="LYA101" s="6"/>
      <c r="LYB101" s="6"/>
      <c r="LYC101" s="6"/>
      <c r="LYD101" s="6"/>
      <c r="LYE101" s="6"/>
      <c r="LYF101" s="6"/>
      <c r="LYG101" s="6"/>
      <c r="LYH101" s="6"/>
      <c r="LYI101" s="6"/>
      <c r="LYJ101" s="6"/>
      <c r="LYK101" s="6"/>
      <c r="LYL101" s="6"/>
      <c r="LYM101" s="6"/>
      <c r="LYN101" s="6"/>
      <c r="LYO101" s="6"/>
      <c r="LYP101" s="6"/>
      <c r="LYQ101" s="6"/>
      <c r="LYR101" s="6"/>
      <c r="LYS101" s="6"/>
      <c r="LYT101" s="6"/>
      <c r="LYU101" s="6"/>
      <c r="LYV101" s="6"/>
      <c r="LYW101" s="6"/>
      <c r="LYX101" s="6"/>
      <c r="LYY101" s="6"/>
      <c r="LYZ101" s="6"/>
      <c r="LZA101" s="6"/>
      <c r="LZB101" s="6"/>
      <c r="LZC101" s="6"/>
      <c r="LZD101" s="6"/>
      <c r="LZE101" s="6"/>
      <c r="LZF101" s="6"/>
      <c r="LZG101" s="6"/>
      <c r="LZH101" s="6"/>
      <c r="LZI101" s="6"/>
      <c r="LZJ101" s="6"/>
      <c r="LZK101" s="6"/>
      <c r="LZL101" s="6"/>
      <c r="LZM101" s="6"/>
      <c r="LZN101" s="6"/>
      <c r="LZO101" s="6"/>
      <c r="LZP101" s="6"/>
      <c r="LZQ101" s="6"/>
      <c r="LZR101" s="6"/>
      <c r="LZS101" s="6"/>
      <c r="LZT101" s="6"/>
      <c r="LZU101" s="6"/>
      <c r="LZV101" s="6"/>
      <c r="LZW101" s="6"/>
      <c r="LZX101" s="6"/>
      <c r="LZY101" s="6"/>
      <c r="LZZ101" s="6"/>
      <c r="MAA101" s="6"/>
      <c r="MAB101" s="6"/>
      <c r="MAC101" s="6"/>
      <c r="MAD101" s="6"/>
      <c r="MAE101" s="6"/>
      <c r="MAF101" s="6"/>
      <c r="MAG101" s="6"/>
      <c r="MAH101" s="6"/>
      <c r="MAI101" s="6"/>
      <c r="MAJ101" s="6"/>
      <c r="MAK101" s="6"/>
      <c r="MAL101" s="6"/>
      <c r="MAM101" s="6"/>
      <c r="MAN101" s="6"/>
      <c r="MAO101" s="6"/>
      <c r="MAP101" s="6"/>
      <c r="MAQ101" s="6"/>
      <c r="MAR101" s="6"/>
      <c r="MAS101" s="6"/>
      <c r="MAT101" s="6"/>
      <c r="MAU101" s="6"/>
      <c r="MAV101" s="6"/>
      <c r="MAW101" s="6"/>
      <c r="MAX101" s="6"/>
      <c r="MAY101" s="6"/>
      <c r="MAZ101" s="6"/>
      <c r="MBA101" s="6"/>
      <c r="MBB101" s="6"/>
      <c r="MBC101" s="6"/>
      <c r="MBD101" s="6"/>
      <c r="MBE101" s="6"/>
      <c r="MBF101" s="6"/>
      <c r="MBG101" s="6"/>
      <c r="MBH101" s="6"/>
      <c r="MBI101" s="6"/>
      <c r="MBJ101" s="6"/>
      <c r="MBK101" s="6"/>
      <c r="MBL101" s="6"/>
      <c r="MBM101" s="6"/>
      <c r="MBN101" s="6"/>
      <c r="MBO101" s="6"/>
      <c r="MBP101" s="6"/>
      <c r="MBQ101" s="6"/>
      <c r="MBR101" s="6"/>
      <c r="MBS101" s="6"/>
      <c r="MBT101" s="6"/>
      <c r="MBU101" s="6"/>
      <c r="MBV101" s="6"/>
      <c r="MBW101" s="6"/>
      <c r="MBX101" s="6"/>
      <c r="MBY101" s="6"/>
      <c r="MBZ101" s="6"/>
      <c r="MCA101" s="6"/>
      <c r="MCB101" s="6"/>
      <c r="MCC101" s="6"/>
      <c r="MCD101" s="6"/>
      <c r="MCE101" s="6"/>
      <c r="MCF101" s="6"/>
      <c r="MCG101" s="6"/>
      <c r="MCH101" s="6"/>
      <c r="MCI101" s="6"/>
      <c r="MCJ101" s="6"/>
      <c r="MCK101" s="6"/>
      <c r="MCL101" s="6"/>
      <c r="MCM101" s="6"/>
      <c r="MCN101" s="6"/>
      <c r="MCO101" s="6"/>
      <c r="MCP101" s="6"/>
      <c r="MCQ101" s="6"/>
      <c r="MCR101" s="6"/>
      <c r="MCS101" s="6"/>
      <c r="MCT101" s="6"/>
      <c r="MCU101" s="6"/>
      <c r="MCV101" s="6"/>
      <c r="MCW101" s="6"/>
      <c r="MCX101" s="6"/>
      <c r="MCY101" s="6"/>
      <c r="MCZ101" s="6"/>
      <c r="MDA101" s="6"/>
      <c r="MDB101" s="6"/>
      <c r="MDC101" s="6"/>
      <c r="MDD101" s="6"/>
      <c r="MDE101" s="6"/>
      <c r="MDF101" s="6"/>
      <c r="MDG101" s="6"/>
      <c r="MDH101" s="6"/>
      <c r="MDI101" s="6"/>
      <c r="MDJ101" s="6"/>
      <c r="MDK101" s="6"/>
      <c r="MDL101" s="6"/>
      <c r="MDM101" s="6"/>
      <c r="MDN101" s="6"/>
      <c r="MDO101" s="6"/>
      <c r="MDP101" s="6"/>
      <c r="MDQ101" s="6"/>
      <c r="MDR101" s="6"/>
      <c r="MDS101" s="6"/>
      <c r="MDT101" s="6"/>
      <c r="MDU101" s="6"/>
      <c r="MDV101" s="6"/>
      <c r="MDW101" s="6"/>
      <c r="MDX101" s="6"/>
      <c r="MDY101" s="6"/>
      <c r="MDZ101" s="6"/>
      <c r="MEA101" s="6"/>
      <c r="MEB101" s="6"/>
      <c r="MEC101" s="6"/>
      <c r="MED101" s="6"/>
      <c r="MEE101" s="6"/>
      <c r="MEF101" s="6"/>
      <c r="MEG101" s="6"/>
      <c r="MEH101" s="6"/>
      <c r="MEI101" s="6"/>
      <c r="MEJ101" s="6"/>
      <c r="MEK101" s="6"/>
      <c r="MEL101" s="6"/>
      <c r="MEM101" s="6"/>
      <c r="MEN101" s="6"/>
      <c r="MEO101" s="6"/>
      <c r="MEP101" s="6"/>
      <c r="MEQ101" s="6"/>
      <c r="MER101" s="6"/>
      <c r="MES101" s="6"/>
      <c r="MET101" s="6"/>
      <c r="MEU101" s="6"/>
      <c r="MEV101" s="6"/>
      <c r="MEW101" s="6"/>
      <c r="MEX101" s="6"/>
      <c r="MEY101" s="6"/>
      <c r="MEZ101" s="6"/>
      <c r="MFA101" s="6"/>
      <c r="MFB101" s="6"/>
      <c r="MFC101" s="6"/>
      <c r="MFD101" s="6"/>
      <c r="MFE101" s="6"/>
      <c r="MFF101" s="6"/>
      <c r="MFG101" s="6"/>
      <c r="MFH101" s="6"/>
      <c r="MFI101" s="6"/>
      <c r="MFJ101" s="6"/>
      <c r="MFK101" s="6"/>
      <c r="MFL101" s="6"/>
      <c r="MFM101" s="6"/>
      <c r="MFN101" s="6"/>
      <c r="MFO101" s="6"/>
      <c r="MFP101" s="6"/>
      <c r="MFQ101" s="6"/>
      <c r="MFR101" s="6"/>
      <c r="MFS101" s="6"/>
      <c r="MFT101" s="6"/>
      <c r="MFU101" s="6"/>
      <c r="MFV101" s="6"/>
      <c r="MFW101" s="6"/>
      <c r="MFX101" s="6"/>
      <c r="MFY101" s="6"/>
      <c r="MFZ101" s="6"/>
      <c r="MGA101" s="6"/>
      <c r="MGB101" s="6"/>
      <c r="MGC101" s="6"/>
      <c r="MGD101" s="6"/>
      <c r="MGE101" s="6"/>
      <c r="MGF101" s="6"/>
      <c r="MGG101" s="6"/>
      <c r="MGH101" s="6"/>
      <c r="MGI101" s="6"/>
      <c r="MGJ101" s="6"/>
      <c r="MGK101" s="6"/>
      <c r="MGL101" s="6"/>
      <c r="MGM101" s="6"/>
      <c r="MGN101" s="6"/>
      <c r="MGO101" s="6"/>
      <c r="MGP101" s="6"/>
      <c r="MGQ101" s="6"/>
      <c r="MGR101" s="6"/>
      <c r="MGS101" s="6"/>
      <c r="MGT101" s="6"/>
      <c r="MGU101" s="6"/>
      <c r="MGV101" s="6"/>
      <c r="MGW101" s="6"/>
      <c r="MGX101" s="6"/>
      <c r="MGY101" s="6"/>
      <c r="MGZ101" s="6"/>
      <c r="MHA101" s="6"/>
      <c r="MHB101" s="6"/>
      <c r="MHC101" s="6"/>
      <c r="MHD101" s="6"/>
      <c r="MHE101" s="6"/>
      <c r="MHF101" s="6"/>
      <c r="MHG101" s="6"/>
      <c r="MHH101" s="6"/>
      <c r="MHI101" s="6"/>
      <c r="MHJ101" s="6"/>
      <c r="MHK101" s="6"/>
      <c r="MHL101" s="6"/>
      <c r="MHM101" s="6"/>
      <c r="MHN101" s="6"/>
      <c r="MHO101" s="6"/>
      <c r="MHP101" s="6"/>
      <c r="MHQ101" s="6"/>
      <c r="MHR101" s="6"/>
      <c r="MHS101" s="6"/>
      <c r="MHT101" s="6"/>
      <c r="MHU101" s="6"/>
      <c r="MHV101" s="6"/>
      <c r="MHW101" s="6"/>
      <c r="MHX101" s="6"/>
      <c r="MHY101" s="6"/>
      <c r="MHZ101" s="6"/>
      <c r="MIA101" s="6"/>
      <c r="MIB101" s="6"/>
      <c r="MIC101" s="6"/>
      <c r="MID101" s="6"/>
      <c r="MIE101" s="6"/>
      <c r="MIF101" s="6"/>
      <c r="MIG101" s="6"/>
      <c r="MIH101" s="6"/>
      <c r="MII101" s="6"/>
      <c r="MIJ101" s="6"/>
      <c r="MIK101" s="6"/>
      <c r="MIL101" s="6"/>
      <c r="MIM101" s="6"/>
      <c r="MIN101" s="6"/>
      <c r="MIO101" s="6"/>
      <c r="MIP101" s="6"/>
      <c r="MIQ101" s="6"/>
      <c r="MIR101" s="6"/>
      <c r="MIS101" s="6"/>
      <c r="MIT101" s="6"/>
      <c r="MIU101" s="6"/>
      <c r="MIV101" s="6"/>
      <c r="MIW101" s="6"/>
      <c r="MIX101" s="6"/>
      <c r="MIY101" s="6"/>
      <c r="MIZ101" s="6"/>
      <c r="MJA101" s="6"/>
      <c r="MJB101" s="6"/>
      <c r="MJC101" s="6"/>
      <c r="MJD101" s="6"/>
      <c r="MJE101" s="6"/>
      <c r="MJF101" s="6"/>
      <c r="MJG101" s="6"/>
      <c r="MJH101" s="6"/>
      <c r="MJI101" s="6"/>
      <c r="MJJ101" s="6"/>
      <c r="MJK101" s="6"/>
      <c r="MJL101" s="6"/>
      <c r="MJM101" s="6"/>
      <c r="MJN101" s="6"/>
      <c r="MJO101" s="6"/>
      <c r="MJP101" s="6"/>
      <c r="MJQ101" s="6"/>
      <c r="MJR101" s="6"/>
      <c r="MJS101" s="6"/>
      <c r="MJT101" s="6"/>
      <c r="MJU101" s="6"/>
      <c r="MJV101" s="6"/>
      <c r="MJW101" s="6"/>
      <c r="MJX101" s="6"/>
      <c r="MJY101" s="6"/>
      <c r="MJZ101" s="6"/>
      <c r="MKA101" s="6"/>
      <c r="MKB101" s="6"/>
      <c r="MKC101" s="6"/>
      <c r="MKD101" s="6"/>
      <c r="MKE101" s="6"/>
      <c r="MKF101" s="6"/>
      <c r="MKG101" s="6"/>
      <c r="MKH101" s="6"/>
      <c r="MKI101" s="6"/>
      <c r="MKJ101" s="6"/>
      <c r="MKK101" s="6"/>
      <c r="MKL101" s="6"/>
      <c r="MKM101" s="6"/>
      <c r="MKN101" s="6"/>
      <c r="MKO101" s="6"/>
      <c r="MKP101" s="6"/>
      <c r="MKQ101" s="6"/>
      <c r="MKR101" s="6"/>
      <c r="MKS101" s="6"/>
      <c r="MKT101" s="6"/>
      <c r="MKU101" s="6"/>
      <c r="MKV101" s="6"/>
      <c r="MKW101" s="6"/>
      <c r="MKX101" s="6"/>
      <c r="MKY101" s="6"/>
      <c r="MKZ101" s="6"/>
      <c r="MLA101" s="6"/>
      <c r="MLB101" s="6"/>
      <c r="MLC101" s="6"/>
      <c r="MLD101" s="6"/>
      <c r="MLE101" s="6"/>
      <c r="MLF101" s="6"/>
      <c r="MLG101" s="6"/>
      <c r="MLH101" s="6"/>
      <c r="MLI101" s="6"/>
      <c r="MLJ101" s="6"/>
      <c r="MLK101" s="6"/>
      <c r="MLL101" s="6"/>
      <c r="MLM101" s="6"/>
      <c r="MLN101" s="6"/>
      <c r="MLO101" s="6"/>
      <c r="MLP101" s="6"/>
      <c r="MLQ101" s="6"/>
      <c r="MLR101" s="6"/>
      <c r="MLS101" s="6"/>
      <c r="MLT101" s="6"/>
      <c r="MLU101" s="6"/>
      <c r="MLV101" s="6"/>
      <c r="MLW101" s="6"/>
      <c r="MLX101" s="6"/>
      <c r="MLY101" s="6"/>
      <c r="MLZ101" s="6"/>
      <c r="MMA101" s="6"/>
      <c r="MMB101" s="6"/>
      <c r="MMC101" s="6"/>
      <c r="MMD101" s="6"/>
      <c r="MME101" s="6"/>
      <c r="MMF101" s="6"/>
      <c r="MMG101" s="6"/>
      <c r="MMH101" s="6"/>
      <c r="MMI101" s="6"/>
      <c r="MMJ101" s="6"/>
      <c r="MMK101" s="6"/>
      <c r="MML101" s="6"/>
      <c r="MMM101" s="6"/>
      <c r="MMN101" s="6"/>
      <c r="MMO101" s="6"/>
      <c r="MMP101" s="6"/>
      <c r="MMQ101" s="6"/>
      <c r="MMR101" s="6"/>
      <c r="MMS101" s="6"/>
      <c r="MMT101" s="6"/>
      <c r="MMU101" s="6"/>
      <c r="MMV101" s="6"/>
      <c r="MMW101" s="6"/>
      <c r="MMX101" s="6"/>
      <c r="MMY101" s="6"/>
      <c r="MMZ101" s="6"/>
      <c r="MNA101" s="6"/>
      <c r="MNB101" s="6"/>
      <c r="MNC101" s="6"/>
      <c r="MND101" s="6"/>
      <c r="MNE101" s="6"/>
      <c r="MNF101" s="6"/>
      <c r="MNG101" s="6"/>
      <c r="MNH101" s="6"/>
      <c r="MNI101" s="6"/>
      <c r="MNJ101" s="6"/>
      <c r="MNK101" s="6"/>
      <c r="MNL101" s="6"/>
      <c r="MNM101" s="6"/>
      <c r="MNN101" s="6"/>
      <c r="MNO101" s="6"/>
      <c r="MNP101" s="6"/>
      <c r="MNQ101" s="6"/>
      <c r="MNR101" s="6"/>
      <c r="MNS101" s="6"/>
      <c r="MNT101" s="6"/>
      <c r="MNU101" s="6"/>
      <c r="MNV101" s="6"/>
      <c r="MNW101" s="6"/>
      <c r="MNX101" s="6"/>
      <c r="MNY101" s="6"/>
      <c r="MNZ101" s="6"/>
      <c r="MOA101" s="6"/>
      <c r="MOB101" s="6"/>
      <c r="MOC101" s="6"/>
      <c r="MOD101" s="6"/>
      <c r="MOE101" s="6"/>
      <c r="MOF101" s="6"/>
      <c r="MOG101" s="6"/>
      <c r="MOH101" s="6"/>
      <c r="MOI101" s="6"/>
      <c r="MOJ101" s="6"/>
      <c r="MOK101" s="6"/>
      <c r="MOL101" s="6"/>
      <c r="MOM101" s="6"/>
      <c r="MON101" s="6"/>
      <c r="MOO101" s="6"/>
      <c r="MOP101" s="6"/>
      <c r="MOQ101" s="6"/>
      <c r="MOR101" s="6"/>
      <c r="MOS101" s="6"/>
      <c r="MOT101" s="6"/>
      <c r="MOU101" s="6"/>
      <c r="MOV101" s="6"/>
      <c r="MOW101" s="6"/>
      <c r="MOX101" s="6"/>
      <c r="MOY101" s="6"/>
      <c r="MOZ101" s="6"/>
      <c r="MPA101" s="6"/>
      <c r="MPB101" s="6"/>
      <c r="MPC101" s="6"/>
      <c r="MPD101" s="6"/>
      <c r="MPE101" s="6"/>
      <c r="MPF101" s="6"/>
      <c r="MPG101" s="6"/>
      <c r="MPH101" s="6"/>
      <c r="MPI101" s="6"/>
      <c r="MPJ101" s="6"/>
      <c r="MPK101" s="6"/>
      <c r="MPL101" s="6"/>
      <c r="MPM101" s="6"/>
      <c r="MPN101" s="6"/>
      <c r="MPO101" s="6"/>
      <c r="MPP101" s="6"/>
      <c r="MPQ101" s="6"/>
      <c r="MPR101" s="6"/>
      <c r="MPS101" s="6"/>
      <c r="MPT101" s="6"/>
      <c r="MPU101" s="6"/>
      <c r="MPV101" s="6"/>
      <c r="MPW101" s="6"/>
      <c r="MPX101" s="6"/>
      <c r="MPY101" s="6"/>
      <c r="MPZ101" s="6"/>
      <c r="MQA101" s="6"/>
      <c r="MQB101" s="6"/>
      <c r="MQC101" s="6"/>
      <c r="MQD101" s="6"/>
      <c r="MQE101" s="6"/>
      <c r="MQF101" s="6"/>
      <c r="MQG101" s="6"/>
      <c r="MQH101" s="6"/>
      <c r="MQI101" s="6"/>
      <c r="MQJ101" s="6"/>
      <c r="MQK101" s="6"/>
      <c r="MQL101" s="6"/>
      <c r="MQM101" s="6"/>
      <c r="MQN101" s="6"/>
      <c r="MQO101" s="6"/>
      <c r="MQP101" s="6"/>
      <c r="MQQ101" s="6"/>
      <c r="MQR101" s="6"/>
      <c r="MQS101" s="6"/>
      <c r="MQT101" s="6"/>
      <c r="MQU101" s="6"/>
      <c r="MQV101" s="6"/>
      <c r="MQW101" s="6"/>
      <c r="MQX101" s="6"/>
      <c r="MQY101" s="6"/>
      <c r="MQZ101" s="6"/>
      <c r="MRA101" s="6"/>
      <c r="MRB101" s="6"/>
      <c r="MRC101" s="6"/>
      <c r="MRD101" s="6"/>
      <c r="MRE101" s="6"/>
      <c r="MRF101" s="6"/>
      <c r="MRG101" s="6"/>
      <c r="MRH101" s="6"/>
      <c r="MRI101" s="6"/>
      <c r="MRJ101" s="6"/>
      <c r="MRK101" s="6"/>
      <c r="MRL101" s="6"/>
      <c r="MRM101" s="6"/>
      <c r="MRN101" s="6"/>
      <c r="MRO101" s="6"/>
      <c r="MRP101" s="6"/>
      <c r="MRQ101" s="6"/>
      <c r="MRR101" s="6"/>
      <c r="MRS101" s="6"/>
      <c r="MRT101" s="6"/>
      <c r="MRU101" s="6"/>
      <c r="MRV101" s="6"/>
      <c r="MRW101" s="6"/>
      <c r="MRX101" s="6"/>
      <c r="MRY101" s="6"/>
      <c r="MRZ101" s="6"/>
      <c r="MSA101" s="6"/>
      <c r="MSB101" s="6"/>
      <c r="MSC101" s="6"/>
      <c r="MSD101" s="6"/>
      <c r="MSE101" s="6"/>
      <c r="MSF101" s="6"/>
      <c r="MSG101" s="6"/>
      <c r="MSH101" s="6"/>
      <c r="MSI101" s="6"/>
      <c r="MSJ101" s="6"/>
      <c r="MSK101" s="6"/>
      <c r="MSL101" s="6"/>
      <c r="MSM101" s="6"/>
      <c r="MSN101" s="6"/>
      <c r="MSO101" s="6"/>
      <c r="MSP101" s="6"/>
      <c r="MSQ101" s="6"/>
      <c r="MSR101" s="6"/>
      <c r="MSS101" s="6"/>
      <c r="MST101" s="6"/>
      <c r="MSU101" s="6"/>
      <c r="MSV101" s="6"/>
      <c r="MSW101" s="6"/>
      <c r="MSX101" s="6"/>
      <c r="MSY101" s="6"/>
      <c r="MSZ101" s="6"/>
      <c r="MTA101" s="6"/>
      <c r="MTB101" s="6"/>
      <c r="MTC101" s="6"/>
      <c r="MTD101" s="6"/>
      <c r="MTE101" s="6"/>
      <c r="MTF101" s="6"/>
      <c r="MTG101" s="6"/>
      <c r="MTH101" s="6"/>
      <c r="MTI101" s="6"/>
      <c r="MTJ101" s="6"/>
      <c r="MTK101" s="6"/>
      <c r="MTL101" s="6"/>
      <c r="MTM101" s="6"/>
      <c r="MTN101" s="6"/>
      <c r="MTO101" s="6"/>
      <c r="MTP101" s="6"/>
      <c r="MTQ101" s="6"/>
      <c r="MTR101" s="6"/>
      <c r="MTS101" s="6"/>
      <c r="MTT101" s="6"/>
      <c r="MTU101" s="6"/>
      <c r="MTV101" s="6"/>
      <c r="MTW101" s="6"/>
      <c r="MTX101" s="6"/>
      <c r="MTY101" s="6"/>
      <c r="MTZ101" s="6"/>
      <c r="MUA101" s="6"/>
      <c r="MUB101" s="6"/>
      <c r="MUC101" s="6"/>
      <c r="MUD101" s="6"/>
      <c r="MUE101" s="6"/>
      <c r="MUF101" s="6"/>
      <c r="MUG101" s="6"/>
      <c r="MUH101" s="6"/>
      <c r="MUI101" s="6"/>
      <c r="MUJ101" s="6"/>
      <c r="MUK101" s="6"/>
      <c r="MUL101" s="6"/>
      <c r="MUM101" s="6"/>
      <c r="MUN101" s="6"/>
      <c r="MUO101" s="6"/>
      <c r="MUP101" s="6"/>
      <c r="MUQ101" s="6"/>
      <c r="MUR101" s="6"/>
      <c r="MUS101" s="6"/>
      <c r="MUT101" s="6"/>
      <c r="MUU101" s="6"/>
      <c r="MUV101" s="6"/>
      <c r="MUW101" s="6"/>
      <c r="MUX101" s="6"/>
      <c r="MUY101" s="6"/>
      <c r="MUZ101" s="6"/>
      <c r="MVA101" s="6"/>
      <c r="MVB101" s="6"/>
      <c r="MVC101" s="6"/>
      <c r="MVD101" s="6"/>
      <c r="MVE101" s="6"/>
      <c r="MVF101" s="6"/>
      <c r="MVG101" s="6"/>
      <c r="MVH101" s="6"/>
      <c r="MVI101" s="6"/>
      <c r="MVJ101" s="6"/>
      <c r="MVK101" s="6"/>
      <c r="MVL101" s="6"/>
      <c r="MVM101" s="6"/>
      <c r="MVN101" s="6"/>
      <c r="MVO101" s="6"/>
      <c r="MVP101" s="6"/>
      <c r="MVQ101" s="6"/>
      <c r="MVR101" s="6"/>
      <c r="MVS101" s="6"/>
      <c r="MVT101" s="6"/>
      <c r="MVU101" s="6"/>
      <c r="MVV101" s="6"/>
      <c r="MVW101" s="6"/>
      <c r="MVX101" s="6"/>
      <c r="MVY101" s="6"/>
      <c r="MVZ101" s="6"/>
      <c r="MWA101" s="6"/>
      <c r="MWB101" s="6"/>
      <c r="MWC101" s="6"/>
      <c r="MWD101" s="6"/>
      <c r="MWE101" s="6"/>
      <c r="MWF101" s="6"/>
      <c r="MWG101" s="6"/>
      <c r="MWH101" s="6"/>
      <c r="MWI101" s="6"/>
      <c r="MWJ101" s="6"/>
      <c r="MWK101" s="6"/>
      <c r="MWL101" s="6"/>
      <c r="MWM101" s="6"/>
      <c r="MWN101" s="6"/>
      <c r="MWO101" s="6"/>
      <c r="MWP101" s="6"/>
      <c r="MWQ101" s="6"/>
      <c r="MWR101" s="6"/>
      <c r="MWS101" s="6"/>
      <c r="MWT101" s="6"/>
      <c r="MWU101" s="6"/>
      <c r="MWV101" s="6"/>
      <c r="MWW101" s="6"/>
      <c r="MWX101" s="6"/>
      <c r="MWY101" s="6"/>
      <c r="MWZ101" s="6"/>
      <c r="MXA101" s="6"/>
      <c r="MXB101" s="6"/>
      <c r="MXC101" s="6"/>
      <c r="MXD101" s="6"/>
      <c r="MXE101" s="6"/>
      <c r="MXF101" s="6"/>
      <c r="MXG101" s="6"/>
      <c r="MXH101" s="6"/>
      <c r="MXI101" s="6"/>
      <c r="MXJ101" s="6"/>
      <c r="MXK101" s="6"/>
      <c r="MXL101" s="6"/>
      <c r="MXM101" s="6"/>
      <c r="MXN101" s="6"/>
      <c r="MXO101" s="6"/>
      <c r="MXP101" s="6"/>
      <c r="MXQ101" s="6"/>
      <c r="MXR101" s="6"/>
      <c r="MXS101" s="6"/>
      <c r="MXT101" s="6"/>
      <c r="MXU101" s="6"/>
      <c r="MXV101" s="6"/>
      <c r="MXW101" s="6"/>
      <c r="MXX101" s="6"/>
      <c r="MXY101" s="6"/>
      <c r="MXZ101" s="6"/>
      <c r="MYA101" s="6"/>
      <c r="MYB101" s="6"/>
      <c r="MYC101" s="6"/>
      <c r="MYD101" s="6"/>
      <c r="MYE101" s="6"/>
      <c r="MYF101" s="6"/>
      <c r="MYG101" s="6"/>
      <c r="MYH101" s="6"/>
      <c r="MYI101" s="6"/>
      <c r="MYJ101" s="6"/>
      <c r="MYK101" s="6"/>
      <c r="MYL101" s="6"/>
      <c r="MYM101" s="6"/>
      <c r="MYN101" s="6"/>
      <c r="MYO101" s="6"/>
      <c r="MYP101" s="6"/>
      <c r="MYQ101" s="6"/>
      <c r="MYR101" s="6"/>
      <c r="MYS101" s="6"/>
      <c r="MYT101" s="6"/>
      <c r="MYU101" s="6"/>
      <c r="MYV101" s="6"/>
      <c r="MYW101" s="6"/>
      <c r="MYX101" s="6"/>
      <c r="MYY101" s="6"/>
      <c r="MYZ101" s="6"/>
      <c r="MZA101" s="6"/>
      <c r="MZB101" s="6"/>
      <c r="MZC101" s="6"/>
      <c r="MZD101" s="6"/>
      <c r="MZE101" s="6"/>
      <c r="MZF101" s="6"/>
      <c r="MZG101" s="6"/>
      <c r="MZH101" s="6"/>
      <c r="MZI101" s="6"/>
      <c r="MZJ101" s="6"/>
      <c r="MZK101" s="6"/>
      <c r="MZL101" s="6"/>
      <c r="MZM101" s="6"/>
      <c r="MZN101" s="6"/>
      <c r="MZO101" s="6"/>
      <c r="MZP101" s="6"/>
      <c r="MZQ101" s="6"/>
      <c r="MZR101" s="6"/>
      <c r="MZS101" s="6"/>
      <c r="MZT101" s="6"/>
      <c r="MZU101" s="6"/>
      <c r="MZV101" s="6"/>
      <c r="MZW101" s="6"/>
      <c r="MZX101" s="6"/>
      <c r="MZY101" s="6"/>
      <c r="MZZ101" s="6"/>
      <c r="NAA101" s="6"/>
      <c r="NAB101" s="6"/>
      <c r="NAC101" s="6"/>
      <c r="NAD101" s="6"/>
      <c r="NAE101" s="6"/>
      <c r="NAF101" s="6"/>
      <c r="NAG101" s="6"/>
      <c r="NAH101" s="6"/>
      <c r="NAI101" s="6"/>
      <c r="NAJ101" s="6"/>
      <c r="NAK101" s="6"/>
      <c r="NAL101" s="6"/>
      <c r="NAM101" s="6"/>
      <c r="NAN101" s="6"/>
      <c r="NAO101" s="6"/>
      <c r="NAP101" s="6"/>
      <c r="NAQ101" s="6"/>
      <c r="NAR101" s="6"/>
      <c r="NAS101" s="6"/>
      <c r="NAT101" s="6"/>
      <c r="NAU101" s="6"/>
      <c r="NAV101" s="6"/>
      <c r="NAW101" s="6"/>
      <c r="NAX101" s="6"/>
      <c r="NAY101" s="6"/>
      <c r="NAZ101" s="6"/>
      <c r="NBA101" s="6"/>
      <c r="NBB101" s="6"/>
      <c r="NBC101" s="6"/>
      <c r="NBD101" s="6"/>
      <c r="NBE101" s="6"/>
      <c r="NBF101" s="6"/>
      <c r="NBG101" s="6"/>
      <c r="NBH101" s="6"/>
      <c r="NBI101" s="6"/>
      <c r="NBJ101" s="6"/>
      <c r="NBK101" s="6"/>
      <c r="NBL101" s="6"/>
      <c r="NBM101" s="6"/>
      <c r="NBN101" s="6"/>
      <c r="NBO101" s="6"/>
      <c r="NBP101" s="6"/>
      <c r="NBQ101" s="6"/>
      <c r="NBR101" s="6"/>
      <c r="NBS101" s="6"/>
      <c r="NBT101" s="6"/>
      <c r="NBU101" s="6"/>
      <c r="NBV101" s="6"/>
      <c r="NBW101" s="6"/>
      <c r="NBX101" s="6"/>
      <c r="NBY101" s="6"/>
      <c r="NBZ101" s="6"/>
      <c r="NCA101" s="6"/>
      <c r="NCB101" s="6"/>
      <c r="NCC101" s="6"/>
      <c r="NCD101" s="6"/>
      <c r="NCE101" s="6"/>
      <c r="NCF101" s="6"/>
      <c r="NCG101" s="6"/>
      <c r="NCH101" s="6"/>
      <c r="NCI101" s="6"/>
      <c r="NCJ101" s="6"/>
      <c r="NCK101" s="6"/>
      <c r="NCL101" s="6"/>
      <c r="NCM101" s="6"/>
      <c r="NCN101" s="6"/>
      <c r="NCO101" s="6"/>
      <c r="NCP101" s="6"/>
      <c r="NCQ101" s="6"/>
      <c r="NCR101" s="6"/>
      <c r="NCS101" s="6"/>
      <c r="NCT101" s="6"/>
      <c r="NCU101" s="6"/>
      <c r="NCV101" s="6"/>
      <c r="NCW101" s="6"/>
      <c r="NCX101" s="6"/>
      <c r="NCY101" s="6"/>
      <c r="NCZ101" s="6"/>
      <c r="NDA101" s="6"/>
      <c r="NDB101" s="6"/>
      <c r="NDC101" s="6"/>
      <c r="NDD101" s="6"/>
      <c r="NDE101" s="6"/>
      <c r="NDF101" s="6"/>
      <c r="NDG101" s="6"/>
      <c r="NDH101" s="6"/>
      <c r="NDI101" s="6"/>
      <c r="NDJ101" s="6"/>
      <c r="NDK101" s="6"/>
      <c r="NDL101" s="6"/>
      <c r="NDM101" s="6"/>
      <c r="NDN101" s="6"/>
      <c r="NDO101" s="6"/>
      <c r="NDP101" s="6"/>
      <c r="NDQ101" s="6"/>
      <c r="NDR101" s="6"/>
      <c r="NDS101" s="6"/>
      <c r="NDT101" s="6"/>
      <c r="NDU101" s="6"/>
      <c r="NDV101" s="6"/>
      <c r="NDW101" s="6"/>
      <c r="NDX101" s="6"/>
      <c r="NDY101" s="6"/>
      <c r="NDZ101" s="6"/>
      <c r="NEA101" s="6"/>
      <c r="NEB101" s="6"/>
      <c r="NEC101" s="6"/>
      <c r="NED101" s="6"/>
      <c r="NEE101" s="6"/>
      <c r="NEF101" s="6"/>
      <c r="NEG101" s="6"/>
      <c r="NEH101" s="6"/>
      <c r="NEI101" s="6"/>
      <c r="NEJ101" s="6"/>
      <c r="NEK101" s="6"/>
      <c r="NEL101" s="6"/>
      <c r="NEM101" s="6"/>
      <c r="NEN101" s="6"/>
      <c r="NEO101" s="6"/>
      <c r="NEP101" s="6"/>
      <c r="NEQ101" s="6"/>
      <c r="NER101" s="6"/>
      <c r="NES101" s="6"/>
      <c r="NET101" s="6"/>
      <c r="NEU101" s="6"/>
      <c r="NEV101" s="6"/>
      <c r="NEW101" s="6"/>
      <c r="NEX101" s="6"/>
      <c r="NEY101" s="6"/>
      <c r="NEZ101" s="6"/>
      <c r="NFA101" s="6"/>
      <c r="NFB101" s="6"/>
      <c r="NFC101" s="6"/>
      <c r="NFD101" s="6"/>
      <c r="NFE101" s="6"/>
      <c r="NFF101" s="6"/>
      <c r="NFG101" s="6"/>
      <c r="NFH101" s="6"/>
      <c r="NFI101" s="6"/>
      <c r="NFJ101" s="6"/>
      <c r="NFK101" s="6"/>
      <c r="NFL101" s="6"/>
      <c r="NFM101" s="6"/>
      <c r="NFN101" s="6"/>
      <c r="NFO101" s="6"/>
      <c r="NFP101" s="6"/>
      <c r="NFQ101" s="6"/>
      <c r="NFR101" s="6"/>
      <c r="NFS101" s="6"/>
      <c r="NFT101" s="6"/>
      <c r="NFU101" s="6"/>
      <c r="NFV101" s="6"/>
      <c r="NFW101" s="6"/>
      <c r="NFX101" s="6"/>
      <c r="NFY101" s="6"/>
      <c r="NFZ101" s="6"/>
      <c r="NGA101" s="6"/>
      <c r="NGB101" s="6"/>
      <c r="NGC101" s="6"/>
      <c r="NGD101" s="6"/>
      <c r="NGE101" s="6"/>
      <c r="NGF101" s="6"/>
      <c r="NGG101" s="6"/>
      <c r="NGH101" s="6"/>
      <c r="NGI101" s="6"/>
      <c r="NGJ101" s="6"/>
      <c r="NGK101" s="6"/>
      <c r="NGL101" s="6"/>
      <c r="NGM101" s="6"/>
      <c r="NGN101" s="6"/>
      <c r="NGO101" s="6"/>
      <c r="NGP101" s="6"/>
      <c r="NGQ101" s="6"/>
      <c r="NGR101" s="6"/>
      <c r="NGS101" s="6"/>
      <c r="NGT101" s="6"/>
      <c r="NGU101" s="6"/>
      <c r="NGV101" s="6"/>
      <c r="NGW101" s="6"/>
      <c r="NGX101" s="6"/>
      <c r="NGY101" s="6"/>
      <c r="NGZ101" s="6"/>
      <c r="NHA101" s="6"/>
      <c r="NHB101" s="6"/>
      <c r="NHC101" s="6"/>
      <c r="NHD101" s="6"/>
      <c r="NHE101" s="6"/>
      <c r="NHF101" s="6"/>
      <c r="NHG101" s="6"/>
      <c r="NHH101" s="6"/>
      <c r="NHI101" s="6"/>
      <c r="NHJ101" s="6"/>
      <c r="NHK101" s="6"/>
      <c r="NHL101" s="6"/>
      <c r="NHM101" s="6"/>
      <c r="NHN101" s="6"/>
      <c r="NHO101" s="6"/>
      <c r="NHP101" s="6"/>
      <c r="NHQ101" s="6"/>
      <c r="NHR101" s="6"/>
      <c r="NHS101" s="6"/>
      <c r="NHT101" s="6"/>
      <c r="NHU101" s="6"/>
      <c r="NHV101" s="6"/>
      <c r="NHW101" s="6"/>
      <c r="NHX101" s="6"/>
      <c r="NHY101" s="6"/>
      <c r="NHZ101" s="6"/>
      <c r="NIA101" s="6"/>
      <c r="NIB101" s="6"/>
      <c r="NIC101" s="6"/>
      <c r="NID101" s="6"/>
      <c r="NIE101" s="6"/>
      <c r="NIF101" s="6"/>
      <c r="NIG101" s="6"/>
      <c r="NIH101" s="6"/>
      <c r="NII101" s="6"/>
      <c r="NIJ101" s="6"/>
      <c r="NIK101" s="6"/>
      <c r="NIL101" s="6"/>
      <c r="NIM101" s="6"/>
      <c r="NIN101" s="6"/>
      <c r="NIO101" s="6"/>
      <c r="NIP101" s="6"/>
      <c r="NIQ101" s="6"/>
      <c r="NIR101" s="6"/>
      <c r="NIS101" s="6"/>
      <c r="NIT101" s="6"/>
      <c r="NIU101" s="6"/>
      <c r="NIV101" s="6"/>
      <c r="NIW101" s="6"/>
      <c r="NIX101" s="6"/>
      <c r="NIY101" s="6"/>
      <c r="NIZ101" s="6"/>
      <c r="NJA101" s="6"/>
      <c r="NJB101" s="6"/>
      <c r="NJC101" s="6"/>
      <c r="NJD101" s="6"/>
      <c r="NJE101" s="6"/>
      <c r="NJF101" s="6"/>
      <c r="NJG101" s="6"/>
      <c r="NJH101" s="6"/>
      <c r="NJI101" s="6"/>
      <c r="NJJ101" s="6"/>
      <c r="NJK101" s="6"/>
      <c r="NJL101" s="6"/>
      <c r="NJM101" s="6"/>
      <c r="NJN101" s="6"/>
      <c r="NJO101" s="6"/>
      <c r="NJP101" s="6"/>
      <c r="NJQ101" s="6"/>
      <c r="NJR101" s="6"/>
      <c r="NJS101" s="6"/>
      <c r="NJT101" s="6"/>
      <c r="NJU101" s="6"/>
      <c r="NJV101" s="6"/>
      <c r="NJW101" s="6"/>
      <c r="NJX101" s="6"/>
      <c r="NJY101" s="6"/>
      <c r="NJZ101" s="6"/>
      <c r="NKA101" s="6"/>
      <c r="NKB101" s="6"/>
      <c r="NKC101" s="6"/>
      <c r="NKD101" s="6"/>
      <c r="NKE101" s="6"/>
      <c r="NKF101" s="6"/>
      <c r="NKG101" s="6"/>
      <c r="NKH101" s="6"/>
      <c r="NKI101" s="6"/>
      <c r="NKJ101" s="6"/>
      <c r="NKK101" s="6"/>
      <c r="NKL101" s="6"/>
      <c r="NKM101" s="6"/>
      <c r="NKN101" s="6"/>
      <c r="NKO101" s="6"/>
      <c r="NKP101" s="6"/>
      <c r="NKQ101" s="6"/>
      <c r="NKR101" s="6"/>
      <c r="NKS101" s="6"/>
      <c r="NKT101" s="6"/>
      <c r="NKU101" s="6"/>
      <c r="NKV101" s="6"/>
      <c r="NKW101" s="6"/>
      <c r="NKX101" s="6"/>
      <c r="NKY101" s="6"/>
      <c r="NKZ101" s="6"/>
      <c r="NLA101" s="6"/>
      <c r="NLB101" s="6"/>
      <c r="NLC101" s="6"/>
      <c r="NLD101" s="6"/>
      <c r="NLE101" s="6"/>
      <c r="NLF101" s="6"/>
      <c r="NLG101" s="6"/>
      <c r="NLH101" s="6"/>
      <c r="NLI101" s="6"/>
      <c r="NLJ101" s="6"/>
      <c r="NLK101" s="6"/>
      <c r="NLL101" s="6"/>
      <c r="NLM101" s="6"/>
      <c r="NLN101" s="6"/>
      <c r="NLO101" s="6"/>
      <c r="NLP101" s="6"/>
      <c r="NLQ101" s="6"/>
      <c r="NLR101" s="6"/>
      <c r="NLS101" s="6"/>
      <c r="NLT101" s="6"/>
      <c r="NLU101" s="6"/>
      <c r="NLV101" s="6"/>
      <c r="NLW101" s="6"/>
      <c r="NLX101" s="6"/>
      <c r="NLY101" s="6"/>
      <c r="NLZ101" s="6"/>
      <c r="NMA101" s="6"/>
      <c r="NMB101" s="6"/>
      <c r="NMC101" s="6"/>
      <c r="NMD101" s="6"/>
      <c r="NME101" s="6"/>
      <c r="NMF101" s="6"/>
      <c r="NMG101" s="6"/>
      <c r="NMH101" s="6"/>
      <c r="NMI101" s="6"/>
      <c r="NMJ101" s="6"/>
      <c r="NMK101" s="6"/>
      <c r="NML101" s="6"/>
      <c r="NMM101" s="6"/>
      <c r="NMN101" s="6"/>
      <c r="NMO101" s="6"/>
      <c r="NMP101" s="6"/>
      <c r="NMQ101" s="6"/>
      <c r="NMR101" s="6"/>
      <c r="NMS101" s="6"/>
      <c r="NMT101" s="6"/>
      <c r="NMU101" s="6"/>
      <c r="NMV101" s="6"/>
      <c r="NMW101" s="6"/>
      <c r="NMX101" s="6"/>
      <c r="NMY101" s="6"/>
      <c r="NMZ101" s="6"/>
      <c r="NNA101" s="6"/>
      <c r="NNB101" s="6"/>
      <c r="NNC101" s="6"/>
      <c r="NND101" s="6"/>
      <c r="NNE101" s="6"/>
      <c r="NNF101" s="6"/>
      <c r="NNG101" s="6"/>
      <c r="NNH101" s="6"/>
      <c r="NNI101" s="6"/>
      <c r="NNJ101" s="6"/>
      <c r="NNK101" s="6"/>
      <c r="NNL101" s="6"/>
      <c r="NNM101" s="6"/>
      <c r="NNN101" s="6"/>
      <c r="NNO101" s="6"/>
      <c r="NNP101" s="6"/>
      <c r="NNQ101" s="6"/>
      <c r="NNR101" s="6"/>
      <c r="NNS101" s="6"/>
      <c r="NNT101" s="6"/>
      <c r="NNU101" s="6"/>
      <c r="NNV101" s="6"/>
      <c r="NNW101" s="6"/>
      <c r="NNX101" s="6"/>
      <c r="NNY101" s="6"/>
      <c r="NNZ101" s="6"/>
      <c r="NOA101" s="6"/>
      <c r="NOB101" s="6"/>
      <c r="NOC101" s="6"/>
      <c r="NOD101" s="6"/>
      <c r="NOE101" s="6"/>
      <c r="NOF101" s="6"/>
      <c r="NOG101" s="6"/>
      <c r="NOH101" s="6"/>
      <c r="NOI101" s="6"/>
      <c r="NOJ101" s="6"/>
      <c r="NOK101" s="6"/>
      <c r="NOL101" s="6"/>
      <c r="NOM101" s="6"/>
      <c r="NON101" s="6"/>
      <c r="NOO101" s="6"/>
      <c r="NOP101" s="6"/>
      <c r="NOQ101" s="6"/>
      <c r="NOR101" s="6"/>
      <c r="NOS101" s="6"/>
      <c r="NOT101" s="6"/>
      <c r="NOU101" s="6"/>
      <c r="NOV101" s="6"/>
      <c r="NOW101" s="6"/>
      <c r="NOX101" s="6"/>
      <c r="NOY101" s="6"/>
      <c r="NOZ101" s="6"/>
      <c r="NPA101" s="6"/>
      <c r="NPB101" s="6"/>
      <c r="NPC101" s="6"/>
      <c r="NPD101" s="6"/>
      <c r="NPE101" s="6"/>
      <c r="NPF101" s="6"/>
      <c r="NPG101" s="6"/>
      <c r="NPH101" s="6"/>
      <c r="NPI101" s="6"/>
      <c r="NPJ101" s="6"/>
      <c r="NPK101" s="6"/>
      <c r="NPL101" s="6"/>
      <c r="NPM101" s="6"/>
      <c r="NPN101" s="6"/>
      <c r="NPO101" s="6"/>
      <c r="NPP101" s="6"/>
      <c r="NPQ101" s="6"/>
      <c r="NPR101" s="6"/>
      <c r="NPS101" s="6"/>
      <c r="NPT101" s="6"/>
      <c r="NPU101" s="6"/>
      <c r="NPV101" s="6"/>
      <c r="NPW101" s="6"/>
      <c r="NPX101" s="6"/>
      <c r="NPY101" s="6"/>
      <c r="NPZ101" s="6"/>
      <c r="NQA101" s="6"/>
      <c r="NQB101" s="6"/>
      <c r="NQC101" s="6"/>
      <c r="NQD101" s="6"/>
      <c r="NQE101" s="6"/>
      <c r="NQF101" s="6"/>
      <c r="NQG101" s="6"/>
      <c r="NQH101" s="6"/>
      <c r="NQI101" s="6"/>
      <c r="NQJ101" s="6"/>
      <c r="NQK101" s="6"/>
      <c r="NQL101" s="6"/>
      <c r="NQM101" s="6"/>
      <c r="NQN101" s="6"/>
      <c r="NQO101" s="6"/>
      <c r="NQP101" s="6"/>
      <c r="NQQ101" s="6"/>
      <c r="NQR101" s="6"/>
      <c r="NQS101" s="6"/>
      <c r="NQT101" s="6"/>
      <c r="NQU101" s="6"/>
      <c r="NQV101" s="6"/>
      <c r="NQW101" s="6"/>
      <c r="NQX101" s="6"/>
      <c r="NQY101" s="6"/>
      <c r="NQZ101" s="6"/>
      <c r="NRA101" s="6"/>
      <c r="NRB101" s="6"/>
      <c r="NRC101" s="6"/>
      <c r="NRD101" s="6"/>
      <c r="NRE101" s="6"/>
      <c r="NRF101" s="6"/>
      <c r="NRG101" s="6"/>
      <c r="NRH101" s="6"/>
      <c r="NRI101" s="6"/>
      <c r="NRJ101" s="6"/>
      <c r="NRK101" s="6"/>
      <c r="NRL101" s="6"/>
      <c r="NRM101" s="6"/>
      <c r="NRN101" s="6"/>
      <c r="NRO101" s="6"/>
      <c r="NRP101" s="6"/>
      <c r="NRQ101" s="6"/>
      <c r="NRR101" s="6"/>
      <c r="NRS101" s="6"/>
      <c r="NRT101" s="6"/>
      <c r="NRU101" s="6"/>
      <c r="NRV101" s="6"/>
      <c r="NRW101" s="6"/>
      <c r="NRX101" s="6"/>
      <c r="NRY101" s="6"/>
      <c r="NRZ101" s="6"/>
      <c r="NSA101" s="6"/>
      <c r="NSB101" s="6"/>
      <c r="NSC101" s="6"/>
      <c r="NSD101" s="6"/>
      <c r="NSE101" s="6"/>
      <c r="NSF101" s="6"/>
      <c r="NSG101" s="6"/>
      <c r="NSH101" s="6"/>
      <c r="NSI101" s="6"/>
      <c r="NSJ101" s="6"/>
      <c r="NSK101" s="6"/>
      <c r="NSL101" s="6"/>
      <c r="NSM101" s="6"/>
      <c r="NSN101" s="6"/>
      <c r="NSO101" s="6"/>
      <c r="NSP101" s="6"/>
      <c r="NSQ101" s="6"/>
      <c r="NSR101" s="6"/>
      <c r="NSS101" s="6"/>
      <c r="NST101" s="6"/>
      <c r="NSU101" s="6"/>
      <c r="NSV101" s="6"/>
      <c r="NSW101" s="6"/>
      <c r="NSX101" s="6"/>
      <c r="NSY101" s="6"/>
      <c r="NSZ101" s="6"/>
      <c r="NTA101" s="6"/>
      <c r="NTB101" s="6"/>
      <c r="NTC101" s="6"/>
      <c r="NTD101" s="6"/>
      <c r="NTE101" s="6"/>
      <c r="NTF101" s="6"/>
      <c r="NTG101" s="6"/>
      <c r="NTH101" s="6"/>
      <c r="NTI101" s="6"/>
      <c r="NTJ101" s="6"/>
      <c r="NTK101" s="6"/>
      <c r="NTL101" s="6"/>
      <c r="NTM101" s="6"/>
      <c r="NTN101" s="6"/>
      <c r="NTO101" s="6"/>
      <c r="NTP101" s="6"/>
      <c r="NTQ101" s="6"/>
      <c r="NTR101" s="6"/>
      <c r="NTS101" s="6"/>
      <c r="NTT101" s="6"/>
      <c r="NTU101" s="6"/>
      <c r="NTV101" s="6"/>
      <c r="NTW101" s="6"/>
      <c r="NTX101" s="6"/>
      <c r="NTY101" s="6"/>
      <c r="NTZ101" s="6"/>
      <c r="NUA101" s="6"/>
      <c r="NUB101" s="6"/>
      <c r="NUC101" s="6"/>
      <c r="NUD101" s="6"/>
      <c r="NUE101" s="6"/>
      <c r="NUF101" s="6"/>
      <c r="NUG101" s="6"/>
      <c r="NUH101" s="6"/>
      <c r="NUI101" s="6"/>
      <c r="NUJ101" s="6"/>
      <c r="NUK101" s="6"/>
      <c r="NUL101" s="6"/>
      <c r="NUM101" s="6"/>
      <c r="NUN101" s="6"/>
      <c r="NUO101" s="6"/>
      <c r="NUP101" s="6"/>
      <c r="NUQ101" s="6"/>
      <c r="NUR101" s="6"/>
      <c r="NUS101" s="6"/>
      <c r="NUT101" s="6"/>
      <c r="NUU101" s="6"/>
      <c r="NUV101" s="6"/>
      <c r="NUW101" s="6"/>
      <c r="NUX101" s="6"/>
      <c r="NUY101" s="6"/>
      <c r="NUZ101" s="6"/>
      <c r="NVA101" s="6"/>
      <c r="NVB101" s="6"/>
      <c r="NVC101" s="6"/>
      <c r="NVD101" s="6"/>
      <c r="NVE101" s="6"/>
      <c r="NVF101" s="6"/>
      <c r="NVG101" s="6"/>
      <c r="NVH101" s="6"/>
      <c r="NVI101" s="6"/>
      <c r="NVJ101" s="6"/>
      <c r="NVK101" s="6"/>
      <c r="NVL101" s="6"/>
      <c r="NVM101" s="6"/>
      <c r="NVN101" s="6"/>
      <c r="NVO101" s="6"/>
      <c r="NVP101" s="6"/>
      <c r="NVQ101" s="6"/>
      <c r="NVR101" s="6"/>
      <c r="NVS101" s="6"/>
      <c r="NVT101" s="6"/>
      <c r="NVU101" s="6"/>
      <c r="NVV101" s="6"/>
      <c r="NVW101" s="6"/>
      <c r="NVX101" s="6"/>
      <c r="NVY101" s="6"/>
      <c r="NVZ101" s="6"/>
      <c r="NWA101" s="6"/>
      <c r="NWB101" s="6"/>
      <c r="NWC101" s="6"/>
      <c r="NWD101" s="6"/>
      <c r="NWE101" s="6"/>
      <c r="NWF101" s="6"/>
      <c r="NWG101" s="6"/>
      <c r="NWH101" s="6"/>
      <c r="NWI101" s="6"/>
      <c r="NWJ101" s="6"/>
      <c r="NWK101" s="6"/>
      <c r="NWL101" s="6"/>
      <c r="NWM101" s="6"/>
      <c r="NWN101" s="6"/>
      <c r="NWO101" s="6"/>
      <c r="NWP101" s="6"/>
      <c r="NWQ101" s="6"/>
      <c r="NWR101" s="6"/>
      <c r="NWS101" s="6"/>
      <c r="NWT101" s="6"/>
      <c r="NWU101" s="6"/>
      <c r="NWV101" s="6"/>
      <c r="NWW101" s="6"/>
      <c r="NWX101" s="6"/>
      <c r="NWY101" s="6"/>
      <c r="NWZ101" s="6"/>
      <c r="NXA101" s="6"/>
      <c r="NXB101" s="6"/>
      <c r="NXC101" s="6"/>
      <c r="NXD101" s="6"/>
      <c r="NXE101" s="6"/>
      <c r="NXF101" s="6"/>
      <c r="NXG101" s="6"/>
      <c r="NXH101" s="6"/>
      <c r="NXI101" s="6"/>
      <c r="NXJ101" s="6"/>
      <c r="NXK101" s="6"/>
      <c r="NXL101" s="6"/>
      <c r="NXM101" s="6"/>
      <c r="NXN101" s="6"/>
      <c r="NXO101" s="6"/>
      <c r="NXP101" s="6"/>
      <c r="NXQ101" s="6"/>
      <c r="NXR101" s="6"/>
      <c r="NXS101" s="6"/>
      <c r="NXT101" s="6"/>
      <c r="NXU101" s="6"/>
      <c r="NXV101" s="6"/>
      <c r="NXW101" s="6"/>
      <c r="NXX101" s="6"/>
      <c r="NXY101" s="6"/>
      <c r="NXZ101" s="6"/>
      <c r="NYA101" s="6"/>
      <c r="NYB101" s="6"/>
      <c r="NYC101" s="6"/>
      <c r="NYD101" s="6"/>
      <c r="NYE101" s="6"/>
      <c r="NYF101" s="6"/>
      <c r="NYG101" s="6"/>
      <c r="NYH101" s="6"/>
      <c r="NYI101" s="6"/>
      <c r="NYJ101" s="6"/>
      <c r="NYK101" s="6"/>
      <c r="NYL101" s="6"/>
      <c r="NYM101" s="6"/>
      <c r="NYN101" s="6"/>
      <c r="NYO101" s="6"/>
      <c r="NYP101" s="6"/>
      <c r="NYQ101" s="6"/>
      <c r="NYR101" s="6"/>
      <c r="NYS101" s="6"/>
      <c r="NYT101" s="6"/>
      <c r="NYU101" s="6"/>
      <c r="NYV101" s="6"/>
      <c r="NYW101" s="6"/>
      <c r="NYX101" s="6"/>
      <c r="NYY101" s="6"/>
      <c r="NYZ101" s="6"/>
      <c r="NZA101" s="6"/>
      <c r="NZB101" s="6"/>
      <c r="NZC101" s="6"/>
      <c r="NZD101" s="6"/>
      <c r="NZE101" s="6"/>
      <c r="NZF101" s="6"/>
      <c r="NZG101" s="6"/>
      <c r="NZH101" s="6"/>
      <c r="NZI101" s="6"/>
      <c r="NZJ101" s="6"/>
      <c r="NZK101" s="6"/>
      <c r="NZL101" s="6"/>
      <c r="NZM101" s="6"/>
      <c r="NZN101" s="6"/>
      <c r="NZO101" s="6"/>
      <c r="NZP101" s="6"/>
      <c r="NZQ101" s="6"/>
      <c r="NZR101" s="6"/>
      <c r="NZS101" s="6"/>
      <c r="NZT101" s="6"/>
      <c r="NZU101" s="6"/>
      <c r="NZV101" s="6"/>
      <c r="NZW101" s="6"/>
      <c r="NZX101" s="6"/>
      <c r="NZY101" s="6"/>
      <c r="NZZ101" s="6"/>
      <c r="OAA101" s="6"/>
      <c r="OAB101" s="6"/>
      <c r="OAC101" s="6"/>
      <c r="OAD101" s="6"/>
      <c r="OAE101" s="6"/>
      <c r="OAF101" s="6"/>
      <c r="OAG101" s="6"/>
      <c r="OAH101" s="6"/>
      <c r="OAI101" s="6"/>
      <c r="OAJ101" s="6"/>
      <c r="OAK101" s="6"/>
      <c r="OAL101" s="6"/>
      <c r="OAM101" s="6"/>
      <c r="OAN101" s="6"/>
      <c r="OAO101" s="6"/>
      <c r="OAP101" s="6"/>
      <c r="OAQ101" s="6"/>
      <c r="OAR101" s="6"/>
      <c r="OAS101" s="6"/>
      <c r="OAT101" s="6"/>
      <c r="OAU101" s="6"/>
      <c r="OAV101" s="6"/>
      <c r="OAW101" s="6"/>
      <c r="OAX101" s="6"/>
      <c r="OAY101" s="6"/>
      <c r="OAZ101" s="6"/>
      <c r="OBA101" s="6"/>
      <c r="OBB101" s="6"/>
      <c r="OBC101" s="6"/>
      <c r="OBD101" s="6"/>
      <c r="OBE101" s="6"/>
      <c r="OBF101" s="6"/>
      <c r="OBG101" s="6"/>
      <c r="OBH101" s="6"/>
      <c r="OBI101" s="6"/>
      <c r="OBJ101" s="6"/>
      <c r="OBK101" s="6"/>
      <c r="OBL101" s="6"/>
      <c r="OBM101" s="6"/>
      <c r="OBN101" s="6"/>
      <c r="OBO101" s="6"/>
      <c r="OBP101" s="6"/>
      <c r="OBQ101" s="6"/>
      <c r="OBR101" s="6"/>
      <c r="OBS101" s="6"/>
      <c r="OBT101" s="6"/>
      <c r="OBU101" s="6"/>
      <c r="OBV101" s="6"/>
      <c r="OBW101" s="6"/>
      <c r="OBX101" s="6"/>
      <c r="OBY101" s="6"/>
      <c r="OBZ101" s="6"/>
      <c r="OCA101" s="6"/>
      <c r="OCB101" s="6"/>
      <c r="OCC101" s="6"/>
      <c r="OCD101" s="6"/>
      <c r="OCE101" s="6"/>
      <c r="OCF101" s="6"/>
      <c r="OCG101" s="6"/>
      <c r="OCH101" s="6"/>
      <c r="OCI101" s="6"/>
      <c r="OCJ101" s="6"/>
      <c r="OCK101" s="6"/>
      <c r="OCL101" s="6"/>
      <c r="OCM101" s="6"/>
      <c r="OCN101" s="6"/>
      <c r="OCO101" s="6"/>
      <c r="OCP101" s="6"/>
      <c r="OCQ101" s="6"/>
      <c r="OCR101" s="6"/>
      <c r="OCS101" s="6"/>
      <c r="OCT101" s="6"/>
      <c r="OCU101" s="6"/>
      <c r="OCV101" s="6"/>
      <c r="OCW101" s="6"/>
      <c r="OCX101" s="6"/>
      <c r="OCY101" s="6"/>
      <c r="OCZ101" s="6"/>
      <c r="ODA101" s="6"/>
      <c r="ODB101" s="6"/>
      <c r="ODC101" s="6"/>
      <c r="ODD101" s="6"/>
      <c r="ODE101" s="6"/>
      <c r="ODF101" s="6"/>
      <c r="ODG101" s="6"/>
      <c r="ODH101" s="6"/>
      <c r="ODI101" s="6"/>
      <c r="ODJ101" s="6"/>
      <c r="ODK101" s="6"/>
      <c r="ODL101" s="6"/>
      <c r="ODM101" s="6"/>
      <c r="ODN101" s="6"/>
      <c r="ODO101" s="6"/>
      <c r="ODP101" s="6"/>
      <c r="ODQ101" s="6"/>
      <c r="ODR101" s="6"/>
      <c r="ODS101" s="6"/>
      <c r="ODT101" s="6"/>
      <c r="ODU101" s="6"/>
      <c r="ODV101" s="6"/>
      <c r="ODW101" s="6"/>
      <c r="ODX101" s="6"/>
      <c r="ODY101" s="6"/>
      <c r="ODZ101" s="6"/>
      <c r="OEA101" s="6"/>
      <c r="OEB101" s="6"/>
      <c r="OEC101" s="6"/>
      <c r="OED101" s="6"/>
      <c r="OEE101" s="6"/>
      <c r="OEF101" s="6"/>
      <c r="OEG101" s="6"/>
      <c r="OEH101" s="6"/>
      <c r="OEI101" s="6"/>
      <c r="OEJ101" s="6"/>
      <c r="OEK101" s="6"/>
      <c r="OEL101" s="6"/>
      <c r="OEM101" s="6"/>
      <c r="OEN101" s="6"/>
      <c r="OEO101" s="6"/>
      <c r="OEP101" s="6"/>
      <c r="OEQ101" s="6"/>
      <c r="OER101" s="6"/>
      <c r="OES101" s="6"/>
      <c r="OET101" s="6"/>
      <c r="OEU101" s="6"/>
      <c r="OEV101" s="6"/>
      <c r="OEW101" s="6"/>
      <c r="OEX101" s="6"/>
      <c r="OEY101" s="6"/>
      <c r="OEZ101" s="6"/>
      <c r="OFA101" s="6"/>
      <c r="OFB101" s="6"/>
      <c r="OFC101" s="6"/>
      <c r="OFD101" s="6"/>
      <c r="OFE101" s="6"/>
      <c r="OFF101" s="6"/>
      <c r="OFG101" s="6"/>
      <c r="OFH101" s="6"/>
      <c r="OFI101" s="6"/>
      <c r="OFJ101" s="6"/>
      <c r="OFK101" s="6"/>
      <c r="OFL101" s="6"/>
      <c r="OFM101" s="6"/>
      <c r="OFN101" s="6"/>
      <c r="OFO101" s="6"/>
      <c r="OFP101" s="6"/>
      <c r="OFQ101" s="6"/>
      <c r="OFR101" s="6"/>
      <c r="OFS101" s="6"/>
      <c r="OFT101" s="6"/>
      <c r="OFU101" s="6"/>
      <c r="OFV101" s="6"/>
      <c r="OFW101" s="6"/>
      <c r="OFX101" s="6"/>
      <c r="OFY101" s="6"/>
      <c r="OFZ101" s="6"/>
      <c r="OGA101" s="6"/>
      <c r="OGB101" s="6"/>
      <c r="OGC101" s="6"/>
      <c r="OGD101" s="6"/>
      <c r="OGE101" s="6"/>
      <c r="OGF101" s="6"/>
      <c r="OGG101" s="6"/>
      <c r="OGH101" s="6"/>
      <c r="OGI101" s="6"/>
      <c r="OGJ101" s="6"/>
      <c r="OGK101" s="6"/>
      <c r="OGL101" s="6"/>
      <c r="OGM101" s="6"/>
      <c r="OGN101" s="6"/>
      <c r="OGO101" s="6"/>
      <c r="OGP101" s="6"/>
      <c r="OGQ101" s="6"/>
      <c r="OGR101" s="6"/>
      <c r="OGS101" s="6"/>
      <c r="OGT101" s="6"/>
      <c r="OGU101" s="6"/>
      <c r="OGV101" s="6"/>
      <c r="OGW101" s="6"/>
      <c r="OGX101" s="6"/>
      <c r="OGY101" s="6"/>
      <c r="OGZ101" s="6"/>
      <c r="OHA101" s="6"/>
      <c r="OHB101" s="6"/>
      <c r="OHC101" s="6"/>
      <c r="OHD101" s="6"/>
      <c r="OHE101" s="6"/>
      <c r="OHF101" s="6"/>
      <c r="OHG101" s="6"/>
      <c r="OHH101" s="6"/>
      <c r="OHI101" s="6"/>
      <c r="OHJ101" s="6"/>
      <c r="OHK101" s="6"/>
      <c r="OHL101" s="6"/>
      <c r="OHM101" s="6"/>
      <c r="OHN101" s="6"/>
      <c r="OHO101" s="6"/>
      <c r="OHP101" s="6"/>
      <c r="OHQ101" s="6"/>
      <c r="OHR101" s="6"/>
      <c r="OHS101" s="6"/>
      <c r="OHT101" s="6"/>
      <c r="OHU101" s="6"/>
      <c r="OHV101" s="6"/>
      <c r="OHW101" s="6"/>
      <c r="OHX101" s="6"/>
      <c r="OHY101" s="6"/>
      <c r="OHZ101" s="6"/>
      <c r="OIA101" s="6"/>
      <c r="OIB101" s="6"/>
      <c r="OIC101" s="6"/>
      <c r="OID101" s="6"/>
      <c r="OIE101" s="6"/>
      <c r="OIF101" s="6"/>
      <c r="OIG101" s="6"/>
      <c r="OIH101" s="6"/>
      <c r="OII101" s="6"/>
      <c r="OIJ101" s="6"/>
      <c r="OIK101" s="6"/>
      <c r="OIL101" s="6"/>
      <c r="OIM101" s="6"/>
      <c r="OIN101" s="6"/>
      <c r="OIO101" s="6"/>
      <c r="OIP101" s="6"/>
      <c r="OIQ101" s="6"/>
      <c r="OIR101" s="6"/>
      <c r="OIS101" s="6"/>
      <c r="OIT101" s="6"/>
      <c r="OIU101" s="6"/>
      <c r="OIV101" s="6"/>
      <c r="OIW101" s="6"/>
      <c r="OIX101" s="6"/>
      <c r="OIY101" s="6"/>
      <c r="OIZ101" s="6"/>
      <c r="OJA101" s="6"/>
      <c r="OJB101" s="6"/>
      <c r="OJC101" s="6"/>
      <c r="OJD101" s="6"/>
      <c r="OJE101" s="6"/>
      <c r="OJF101" s="6"/>
      <c r="OJG101" s="6"/>
      <c r="OJH101" s="6"/>
      <c r="OJI101" s="6"/>
      <c r="OJJ101" s="6"/>
      <c r="OJK101" s="6"/>
      <c r="OJL101" s="6"/>
      <c r="OJM101" s="6"/>
      <c r="OJN101" s="6"/>
      <c r="OJO101" s="6"/>
      <c r="OJP101" s="6"/>
      <c r="OJQ101" s="6"/>
      <c r="OJR101" s="6"/>
      <c r="OJS101" s="6"/>
      <c r="OJT101" s="6"/>
      <c r="OJU101" s="6"/>
      <c r="OJV101" s="6"/>
      <c r="OJW101" s="6"/>
      <c r="OJX101" s="6"/>
      <c r="OJY101" s="6"/>
      <c r="OJZ101" s="6"/>
      <c r="OKA101" s="6"/>
      <c r="OKB101" s="6"/>
      <c r="OKC101" s="6"/>
      <c r="OKD101" s="6"/>
      <c r="OKE101" s="6"/>
      <c r="OKF101" s="6"/>
      <c r="OKG101" s="6"/>
      <c r="OKH101" s="6"/>
      <c r="OKI101" s="6"/>
      <c r="OKJ101" s="6"/>
      <c r="OKK101" s="6"/>
      <c r="OKL101" s="6"/>
      <c r="OKM101" s="6"/>
      <c r="OKN101" s="6"/>
      <c r="OKO101" s="6"/>
      <c r="OKP101" s="6"/>
      <c r="OKQ101" s="6"/>
      <c r="OKR101" s="6"/>
      <c r="OKS101" s="6"/>
      <c r="OKT101" s="6"/>
      <c r="OKU101" s="6"/>
      <c r="OKV101" s="6"/>
      <c r="OKW101" s="6"/>
      <c r="OKX101" s="6"/>
      <c r="OKY101" s="6"/>
      <c r="OKZ101" s="6"/>
      <c r="OLA101" s="6"/>
      <c r="OLB101" s="6"/>
      <c r="OLC101" s="6"/>
      <c r="OLD101" s="6"/>
      <c r="OLE101" s="6"/>
      <c r="OLF101" s="6"/>
      <c r="OLG101" s="6"/>
      <c r="OLH101" s="6"/>
      <c r="OLI101" s="6"/>
      <c r="OLJ101" s="6"/>
      <c r="OLK101" s="6"/>
      <c r="OLL101" s="6"/>
      <c r="OLM101" s="6"/>
      <c r="OLN101" s="6"/>
      <c r="OLO101" s="6"/>
      <c r="OLP101" s="6"/>
      <c r="OLQ101" s="6"/>
      <c r="OLR101" s="6"/>
      <c r="OLS101" s="6"/>
      <c r="OLT101" s="6"/>
      <c r="OLU101" s="6"/>
      <c r="OLV101" s="6"/>
      <c r="OLW101" s="6"/>
      <c r="OLX101" s="6"/>
      <c r="OLY101" s="6"/>
      <c r="OLZ101" s="6"/>
      <c r="OMA101" s="6"/>
      <c r="OMB101" s="6"/>
      <c r="OMC101" s="6"/>
      <c r="OMD101" s="6"/>
      <c r="OME101" s="6"/>
      <c r="OMF101" s="6"/>
      <c r="OMG101" s="6"/>
      <c r="OMH101" s="6"/>
      <c r="OMI101" s="6"/>
      <c r="OMJ101" s="6"/>
      <c r="OMK101" s="6"/>
      <c r="OML101" s="6"/>
      <c r="OMM101" s="6"/>
      <c r="OMN101" s="6"/>
      <c r="OMO101" s="6"/>
      <c r="OMP101" s="6"/>
      <c r="OMQ101" s="6"/>
      <c r="OMR101" s="6"/>
      <c r="OMS101" s="6"/>
      <c r="OMT101" s="6"/>
      <c r="OMU101" s="6"/>
      <c r="OMV101" s="6"/>
      <c r="OMW101" s="6"/>
      <c r="OMX101" s="6"/>
      <c r="OMY101" s="6"/>
      <c r="OMZ101" s="6"/>
      <c r="ONA101" s="6"/>
      <c r="ONB101" s="6"/>
      <c r="ONC101" s="6"/>
      <c r="OND101" s="6"/>
      <c r="ONE101" s="6"/>
      <c r="ONF101" s="6"/>
      <c r="ONG101" s="6"/>
      <c r="ONH101" s="6"/>
      <c r="ONI101" s="6"/>
      <c r="ONJ101" s="6"/>
      <c r="ONK101" s="6"/>
      <c r="ONL101" s="6"/>
      <c r="ONM101" s="6"/>
      <c r="ONN101" s="6"/>
      <c r="ONO101" s="6"/>
      <c r="ONP101" s="6"/>
      <c r="ONQ101" s="6"/>
      <c r="ONR101" s="6"/>
      <c r="ONS101" s="6"/>
      <c r="ONT101" s="6"/>
      <c r="ONU101" s="6"/>
      <c r="ONV101" s="6"/>
      <c r="ONW101" s="6"/>
      <c r="ONX101" s="6"/>
      <c r="ONY101" s="6"/>
      <c r="ONZ101" s="6"/>
      <c r="OOA101" s="6"/>
      <c r="OOB101" s="6"/>
      <c r="OOC101" s="6"/>
      <c r="OOD101" s="6"/>
      <c r="OOE101" s="6"/>
      <c r="OOF101" s="6"/>
      <c r="OOG101" s="6"/>
      <c r="OOH101" s="6"/>
      <c r="OOI101" s="6"/>
      <c r="OOJ101" s="6"/>
      <c r="OOK101" s="6"/>
      <c r="OOL101" s="6"/>
      <c r="OOM101" s="6"/>
      <c r="OON101" s="6"/>
      <c r="OOO101" s="6"/>
      <c r="OOP101" s="6"/>
      <c r="OOQ101" s="6"/>
      <c r="OOR101" s="6"/>
      <c r="OOS101" s="6"/>
      <c r="OOT101" s="6"/>
      <c r="OOU101" s="6"/>
      <c r="OOV101" s="6"/>
      <c r="OOW101" s="6"/>
      <c r="OOX101" s="6"/>
      <c r="OOY101" s="6"/>
      <c r="OOZ101" s="6"/>
      <c r="OPA101" s="6"/>
      <c r="OPB101" s="6"/>
      <c r="OPC101" s="6"/>
      <c r="OPD101" s="6"/>
      <c r="OPE101" s="6"/>
      <c r="OPF101" s="6"/>
      <c r="OPG101" s="6"/>
      <c r="OPH101" s="6"/>
      <c r="OPI101" s="6"/>
      <c r="OPJ101" s="6"/>
      <c r="OPK101" s="6"/>
      <c r="OPL101" s="6"/>
      <c r="OPM101" s="6"/>
      <c r="OPN101" s="6"/>
      <c r="OPO101" s="6"/>
      <c r="OPP101" s="6"/>
      <c r="OPQ101" s="6"/>
      <c r="OPR101" s="6"/>
      <c r="OPS101" s="6"/>
      <c r="OPT101" s="6"/>
      <c r="OPU101" s="6"/>
      <c r="OPV101" s="6"/>
      <c r="OPW101" s="6"/>
      <c r="OPX101" s="6"/>
      <c r="OPY101" s="6"/>
      <c r="OPZ101" s="6"/>
      <c r="OQA101" s="6"/>
      <c r="OQB101" s="6"/>
      <c r="OQC101" s="6"/>
      <c r="OQD101" s="6"/>
      <c r="OQE101" s="6"/>
      <c r="OQF101" s="6"/>
      <c r="OQG101" s="6"/>
      <c r="OQH101" s="6"/>
      <c r="OQI101" s="6"/>
      <c r="OQJ101" s="6"/>
      <c r="OQK101" s="6"/>
      <c r="OQL101" s="6"/>
      <c r="OQM101" s="6"/>
      <c r="OQN101" s="6"/>
      <c r="OQO101" s="6"/>
      <c r="OQP101" s="6"/>
      <c r="OQQ101" s="6"/>
      <c r="OQR101" s="6"/>
      <c r="OQS101" s="6"/>
      <c r="OQT101" s="6"/>
      <c r="OQU101" s="6"/>
      <c r="OQV101" s="6"/>
      <c r="OQW101" s="6"/>
      <c r="OQX101" s="6"/>
      <c r="OQY101" s="6"/>
      <c r="OQZ101" s="6"/>
      <c r="ORA101" s="6"/>
      <c r="ORB101" s="6"/>
      <c r="ORC101" s="6"/>
      <c r="ORD101" s="6"/>
      <c r="ORE101" s="6"/>
      <c r="ORF101" s="6"/>
      <c r="ORG101" s="6"/>
      <c r="ORH101" s="6"/>
      <c r="ORI101" s="6"/>
      <c r="ORJ101" s="6"/>
      <c r="ORK101" s="6"/>
      <c r="ORL101" s="6"/>
      <c r="ORM101" s="6"/>
      <c r="ORN101" s="6"/>
      <c r="ORO101" s="6"/>
      <c r="ORP101" s="6"/>
      <c r="ORQ101" s="6"/>
      <c r="ORR101" s="6"/>
      <c r="ORS101" s="6"/>
      <c r="ORT101" s="6"/>
      <c r="ORU101" s="6"/>
      <c r="ORV101" s="6"/>
      <c r="ORW101" s="6"/>
      <c r="ORX101" s="6"/>
      <c r="ORY101" s="6"/>
      <c r="ORZ101" s="6"/>
      <c r="OSA101" s="6"/>
      <c r="OSB101" s="6"/>
      <c r="OSC101" s="6"/>
      <c r="OSD101" s="6"/>
      <c r="OSE101" s="6"/>
      <c r="OSF101" s="6"/>
      <c r="OSG101" s="6"/>
      <c r="OSH101" s="6"/>
      <c r="OSI101" s="6"/>
      <c r="OSJ101" s="6"/>
      <c r="OSK101" s="6"/>
      <c r="OSL101" s="6"/>
      <c r="OSM101" s="6"/>
      <c r="OSN101" s="6"/>
      <c r="OSO101" s="6"/>
      <c r="OSP101" s="6"/>
      <c r="OSQ101" s="6"/>
      <c r="OSR101" s="6"/>
      <c r="OSS101" s="6"/>
      <c r="OST101" s="6"/>
      <c r="OSU101" s="6"/>
      <c r="OSV101" s="6"/>
      <c r="OSW101" s="6"/>
      <c r="OSX101" s="6"/>
      <c r="OSY101" s="6"/>
      <c r="OSZ101" s="6"/>
      <c r="OTA101" s="6"/>
      <c r="OTB101" s="6"/>
      <c r="OTC101" s="6"/>
      <c r="OTD101" s="6"/>
      <c r="OTE101" s="6"/>
      <c r="OTF101" s="6"/>
      <c r="OTG101" s="6"/>
      <c r="OTH101" s="6"/>
      <c r="OTI101" s="6"/>
      <c r="OTJ101" s="6"/>
      <c r="OTK101" s="6"/>
      <c r="OTL101" s="6"/>
      <c r="OTM101" s="6"/>
      <c r="OTN101" s="6"/>
      <c r="OTO101" s="6"/>
      <c r="OTP101" s="6"/>
      <c r="OTQ101" s="6"/>
      <c r="OTR101" s="6"/>
      <c r="OTS101" s="6"/>
      <c r="OTT101" s="6"/>
      <c r="OTU101" s="6"/>
      <c r="OTV101" s="6"/>
      <c r="OTW101" s="6"/>
      <c r="OTX101" s="6"/>
      <c r="OTY101" s="6"/>
      <c r="OTZ101" s="6"/>
      <c r="OUA101" s="6"/>
      <c r="OUB101" s="6"/>
      <c r="OUC101" s="6"/>
      <c r="OUD101" s="6"/>
      <c r="OUE101" s="6"/>
      <c r="OUF101" s="6"/>
      <c r="OUG101" s="6"/>
      <c r="OUH101" s="6"/>
      <c r="OUI101" s="6"/>
      <c r="OUJ101" s="6"/>
      <c r="OUK101" s="6"/>
      <c r="OUL101" s="6"/>
      <c r="OUM101" s="6"/>
      <c r="OUN101" s="6"/>
      <c r="OUO101" s="6"/>
      <c r="OUP101" s="6"/>
      <c r="OUQ101" s="6"/>
      <c r="OUR101" s="6"/>
      <c r="OUS101" s="6"/>
      <c r="OUT101" s="6"/>
      <c r="OUU101" s="6"/>
      <c r="OUV101" s="6"/>
      <c r="OUW101" s="6"/>
      <c r="OUX101" s="6"/>
      <c r="OUY101" s="6"/>
      <c r="OUZ101" s="6"/>
      <c r="OVA101" s="6"/>
      <c r="OVB101" s="6"/>
      <c r="OVC101" s="6"/>
      <c r="OVD101" s="6"/>
      <c r="OVE101" s="6"/>
      <c r="OVF101" s="6"/>
      <c r="OVG101" s="6"/>
      <c r="OVH101" s="6"/>
      <c r="OVI101" s="6"/>
      <c r="OVJ101" s="6"/>
      <c r="OVK101" s="6"/>
      <c r="OVL101" s="6"/>
      <c r="OVM101" s="6"/>
      <c r="OVN101" s="6"/>
      <c r="OVO101" s="6"/>
      <c r="OVP101" s="6"/>
      <c r="OVQ101" s="6"/>
      <c r="OVR101" s="6"/>
      <c r="OVS101" s="6"/>
      <c r="OVT101" s="6"/>
      <c r="OVU101" s="6"/>
      <c r="OVV101" s="6"/>
      <c r="OVW101" s="6"/>
      <c r="OVX101" s="6"/>
      <c r="OVY101" s="6"/>
      <c r="OVZ101" s="6"/>
      <c r="OWA101" s="6"/>
      <c r="OWB101" s="6"/>
      <c r="OWC101" s="6"/>
      <c r="OWD101" s="6"/>
      <c r="OWE101" s="6"/>
      <c r="OWF101" s="6"/>
      <c r="OWG101" s="6"/>
      <c r="OWH101" s="6"/>
      <c r="OWI101" s="6"/>
      <c r="OWJ101" s="6"/>
      <c r="OWK101" s="6"/>
      <c r="OWL101" s="6"/>
      <c r="OWM101" s="6"/>
      <c r="OWN101" s="6"/>
      <c r="OWO101" s="6"/>
      <c r="OWP101" s="6"/>
      <c r="OWQ101" s="6"/>
      <c r="OWR101" s="6"/>
      <c r="OWS101" s="6"/>
      <c r="OWT101" s="6"/>
      <c r="OWU101" s="6"/>
      <c r="OWV101" s="6"/>
      <c r="OWW101" s="6"/>
      <c r="OWX101" s="6"/>
      <c r="OWY101" s="6"/>
      <c r="OWZ101" s="6"/>
      <c r="OXA101" s="6"/>
      <c r="OXB101" s="6"/>
      <c r="OXC101" s="6"/>
      <c r="OXD101" s="6"/>
      <c r="OXE101" s="6"/>
      <c r="OXF101" s="6"/>
      <c r="OXG101" s="6"/>
      <c r="OXH101" s="6"/>
      <c r="OXI101" s="6"/>
      <c r="OXJ101" s="6"/>
      <c r="OXK101" s="6"/>
      <c r="OXL101" s="6"/>
      <c r="OXM101" s="6"/>
      <c r="OXN101" s="6"/>
      <c r="OXO101" s="6"/>
      <c r="OXP101" s="6"/>
      <c r="OXQ101" s="6"/>
      <c r="OXR101" s="6"/>
      <c r="OXS101" s="6"/>
      <c r="OXT101" s="6"/>
      <c r="OXU101" s="6"/>
      <c r="OXV101" s="6"/>
      <c r="OXW101" s="6"/>
      <c r="OXX101" s="6"/>
      <c r="OXY101" s="6"/>
      <c r="OXZ101" s="6"/>
      <c r="OYA101" s="6"/>
      <c r="OYB101" s="6"/>
      <c r="OYC101" s="6"/>
      <c r="OYD101" s="6"/>
      <c r="OYE101" s="6"/>
      <c r="OYF101" s="6"/>
      <c r="OYG101" s="6"/>
      <c r="OYH101" s="6"/>
      <c r="OYI101" s="6"/>
      <c r="OYJ101" s="6"/>
      <c r="OYK101" s="6"/>
      <c r="OYL101" s="6"/>
      <c r="OYM101" s="6"/>
      <c r="OYN101" s="6"/>
      <c r="OYO101" s="6"/>
      <c r="OYP101" s="6"/>
      <c r="OYQ101" s="6"/>
      <c r="OYR101" s="6"/>
      <c r="OYS101" s="6"/>
      <c r="OYT101" s="6"/>
      <c r="OYU101" s="6"/>
      <c r="OYV101" s="6"/>
      <c r="OYW101" s="6"/>
      <c r="OYX101" s="6"/>
      <c r="OYY101" s="6"/>
      <c r="OYZ101" s="6"/>
      <c r="OZA101" s="6"/>
      <c r="OZB101" s="6"/>
      <c r="OZC101" s="6"/>
      <c r="OZD101" s="6"/>
      <c r="OZE101" s="6"/>
      <c r="OZF101" s="6"/>
      <c r="OZG101" s="6"/>
      <c r="OZH101" s="6"/>
      <c r="OZI101" s="6"/>
      <c r="OZJ101" s="6"/>
      <c r="OZK101" s="6"/>
      <c r="OZL101" s="6"/>
      <c r="OZM101" s="6"/>
      <c r="OZN101" s="6"/>
      <c r="OZO101" s="6"/>
      <c r="OZP101" s="6"/>
      <c r="OZQ101" s="6"/>
      <c r="OZR101" s="6"/>
      <c r="OZS101" s="6"/>
      <c r="OZT101" s="6"/>
      <c r="OZU101" s="6"/>
      <c r="OZV101" s="6"/>
      <c r="OZW101" s="6"/>
      <c r="OZX101" s="6"/>
      <c r="OZY101" s="6"/>
      <c r="OZZ101" s="6"/>
      <c r="PAA101" s="6"/>
      <c r="PAB101" s="6"/>
      <c r="PAC101" s="6"/>
      <c r="PAD101" s="6"/>
      <c r="PAE101" s="6"/>
      <c r="PAF101" s="6"/>
      <c r="PAG101" s="6"/>
      <c r="PAH101" s="6"/>
      <c r="PAI101" s="6"/>
      <c r="PAJ101" s="6"/>
      <c r="PAK101" s="6"/>
      <c r="PAL101" s="6"/>
      <c r="PAM101" s="6"/>
      <c r="PAN101" s="6"/>
      <c r="PAO101" s="6"/>
      <c r="PAP101" s="6"/>
      <c r="PAQ101" s="6"/>
      <c r="PAR101" s="6"/>
      <c r="PAS101" s="6"/>
      <c r="PAT101" s="6"/>
      <c r="PAU101" s="6"/>
      <c r="PAV101" s="6"/>
      <c r="PAW101" s="6"/>
      <c r="PAX101" s="6"/>
      <c r="PAY101" s="6"/>
      <c r="PAZ101" s="6"/>
      <c r="PBA101" s="6"/>
      <c r="PBB101" s="6"/>
      <c r="PBC101" s="6"/>
      <c r="PBD101" s="6"/>
      <c r="PBE101" s="6"/>
      <c r="PBF101" s="6"/>
      <c r="PBG101" s="6"/>
      <c r="PBH101" s="6"/>
      <c r="PBI101" s="6"/>
      <c r="PBJ101" s="6"/>
      <c r="PBK101" s="6"/>
      <c r="PBL101" s="6"/>
      <c r="PBM101" s="6"/>
      <c r="PBN101" s="6"/>
      <c r="PBO101" s="6"/>
      <c r="PBP101" s="6"/>
      <c r="PBQ101" s="6"/>
      <c r="PBR101" s="6"/>
      <c r="PBS101" s="6"/>
      <c r="PBT101" s="6"/>
      <c r="PBU101" s="6"/>
      <c r="PBV101" s="6"/>
      <c r="PBW101" s="6"/>
      <c r="PBX101" s="6"/>
      <c r="PBY101" s="6"/>
      <c r="PBZ101" s="6"/>
      <c r="PCA101" s="6"/>
      <c r="PCB101" s="6"/>
      <c r="PCC101" s="6"/>
      <c r="PCD101" s="6"/>
      <c r="PCE101" s="6"/>
      <c r="PCF101" s="6"/>
      <c r="PCG101" s="6"/>
      <c r="PCH101" s="6"/>
      <c r="PCI101" s="6"/>
      <c r="PCJ101" s="6"/>
      <c r="PCK101" s="6"/>
      <c r="PCL101" s="6"/>
      <c r="PCM101" s="6"/>
      <c r="PCN101" s="6"/>
      <c r="PCO101" s="6"/>
      <c r="PCP101" s="6"/>
      <c r="PCQ101" s="6"/>
      <c r="PCR101" s="6"/>
      <c r="PCS101" s="6"/>
      <c r="PCT101" s="6"/>
      <c r="PCU101" s="6"/>
      <c r="PCV101" s="6"/>
      <c r="PCW101" s="6"/>
      <c r="PCX101" s="6"/>
      <c r="PCY101" s="6"/>
      <c r="PCZ101" s="6"/>
      <c r="PDA101" s="6"/>
      <c r="PDB101" s="6"/>
      <c r="PDC101" s="6"/>
      <c r="PDD101" s="6"/>
      <c r="PDE101" s="6"/>
      <c r="PDF101" s="6"/>
      <c r="PDG101" s="6"/>
      <c r="PDH101" s="6"/>
      <c r="PDI101" s="6"/>
      <c r="PDJ101" s="6"/>
      <c r="PDK101" s="6"/>
      <c r="PDL101" s="6"/>
      <c r="PDM101" s="6"/>
      <c r="PDN101" s="6"/>
      <c r="PDO101" s="6"/>
      <c r="PDP101" s="6"/>
      <c r="PDQ101" s="6"/>
      <c r="PDR101" s="6"/>
      <c r="PDS101" s="6"/>
      <c r="PDT101" s="6"/>
      <c r="PDU101" s="6"/>
      <c r="PDV101" s="6"/>
      <c r="PDW101" s="6"/>
      <c r="PDX101" s="6"/>
      <c r="PDY101" s="6"/>
      <c r="PDZ101" s="6"/>
      <c r="PEA101" s="6"/>
      <c r="PEB101" s="6"/>
      <c r="PEC101" s="6"/>
      <c r="PED101" s="6"/>
      <c r="PEE101" s="6"/>
      <c r="PEF101" s="6"/>
      <c r="PEG101" s="6"/>
      <c r="PEH101" s="6"/>
      <c r="PEI101" s="6"/>
      <c r="PEJ101" s="6"/>
      <c r="PEK101" s="6"/>
      <c r="PEL101" s="6"/>
      <c r="PEM101" s="6"/>
      <c r="PEN101" s="6"/>
      <c r="PEO101" s="6"/>
      <c r="PEP101" s="6"/>
      <c r="PEQ101" s="6"/>
      <c r="PER101" s="6"/>
      <c r="PES101" s="6"/>
      <c r="PET101" s="6"/>
      <c r="PEU101" s="6"/>
      <c r="PEV101" s="6"/>
      <c r="PEW101" s="6"/>
      <c r="PEX101" s="6"/>
      <c r="PEY101" s="6"/>
      <c r="PEZ101" s="6"/>
      <c r="PFA101" s="6"/>
      <c r="PFB101" s="6"/>
      <c r="PFC101" s="6"/>
      <c r="PFD101" s="6"/>
      <c r="PFE101" s="6"/>
      <c r="PFF101" s="6"/>
      <c r="PFG101" s="6"/>
      <c r="PFH101" s="6"/>
      <c r="PFI101" s="6"/>
      <c r="PFJ101" s="6"/>
      <c r="PFK101" s="6"/>
      <c r="PFL101" s="6"/>
      <c r="PFM101" s="6"/>
      <c r="PFN101" s="6"/>
      <c r="PFO101" s="6"/>
      <c r="PFP101" s="6"/>
      <c r="PFQ101" s="6"/>
      <c r="PFR101" s="6"/>
      <c r="PFS101" s="6"/>
      <c r="PFT101" s="6"/>
      <c r="PFU101" s="6"/>
      <c r="PFV101" s="6"/>
      <c r="PFW101" s="6"/>
      <c r="PFX101" s="6"/>
      <c r="PFY101" s="6"/>
      <c r="PFZ101" s="6"/>
      <c r="PGA101" s="6"/>
      <c r="PGB101" s="6"/>
      <c r="PGC101" s="6"/>
      <c r="PGD101" s="6"/>
      <c r="PGE101" s="6"/>
      <c r="PGF101" s="6"/>
      <c r="PGG101" s="6"/>
      <c r="PGH101" s="6"/>
      <c r="PGI101" s="6"/>
      <c r="PGJ101" s="6"/>
      <c r="PGK101" s="6"/>
      <c r="PGL101" s="6"/>
      <c r="PGM101" s="6"/>
      <c r="PGN101" s="6"/>
      <c r="PGO101" s="6"/>
      <c r="PGP101" s="6"/>
      <c r="PGQ101" s="6"/>
      <c r="PGR101" s="6"/>
      <c r="PGS101" s="6"/>
      <c r="PGT101" s="6"/>
      <c r="PGU101" s="6"/>
      <c r="PGV101" s="6"/>
      <c r="PGW101" s="6"/>
      <c r="PGX101" s="6"/>
      <c r="PGY101" s="6"/>
      <c r="PGZ101" s="6"/>
      <c r="PHA101" s="6"/>
      <c r="PHB101" s="6"/>
      <c r="PHC101" s="6"/>
      <c r="PHD101" s="6"/>
      <c r="PHE101" s="6"/>
      <c r="PHF101" s="6"/>
      <c r="PHG101" s="6"/>
      <c r="PHH101" s="6"/>
      <c r="PHI101" s="6"/>
      <c r="PHJ101" s="6"/>
      <c r="PHK101" s="6"/>
      <c r="PHL101" s="6"/>
      <c r="PHM101" s="6"/>
      <c r="PHN101" s="6"/>
      <c r="PHO101" s="6"/>
      <c r="PHP101" s="6"/>
      <c r="PHQ101" s="6"/>
      <c r="PHR101" s="6"/>
      <c r="PHS101" s="6"/>
      <c r="PHT101" s="6"/>
      <c r="PHU101" s="6"/>
      <c r="PHV101" s="6"/>
      <c r="PHW101" s="6"/>
      <c r="PHX101" s="6"/>
      <c r="PHY101" s="6"/>
      <c r="PHZ101" s="6"/>
      <c r="PIA101" s="6"/>
      <c r="PIB101" s="6"/>
      <c r="PIC101" s="6"/>
      <c r="PID101" s="6"/>
      <c r="PIE101" s="6"/>
      <c r="PIF101" s="6"/>
      <c r="PIG101" s="6"/>
      <c r="PIH101" s="6"/>
      <c r="PII101" s="6"/>
      <c r="PIJ101" s="6"/>
      <c r="PIK101" s="6"/>
      <c r="PIL101" s="6"/>
      <c r="PIM101" s="6"/>
      <c r="PIN101" s="6"/>
      <c r="PIO101" s="6"/>
      <c r="PIP101" s="6"/>
      <c r="PIQ101" s="6"/>
      <c r="PIR101" s="6"/>
      <c r="PIS101" s="6"/>
      <c r="PIT101" s="6"/>
      <c r="PIU101" s="6"/>
      <c r="PIV101" s="6"/>
      <c r="PIW101" s="6"/>
      <c r="PIX101" s="6"/>
      <c r="PIY101" s="6"/>
      <c r="PIZ101" s="6"/>
      <c r="PJA101" s="6"/>
      <c r="PJB101" s="6"/>
      <c r="PJC101" s="6"/>
      <c r="PJD101" s="6"/>
      <c r="PJE101" s="6"/>
      <c r="PJF101" s="6"/>
      <c r="PJG101" s="6"/>
      <c r="PJH101" s="6"/>
      <c r="PJI101" s="6"/>
      <c r="PJJ101" s="6"/>
      <c r="PJK101" s="6"/>
      <c r="PJL101" s="6"/>
      <c r="PJM101" s="6"/>
      <c r="PJN101" s="6"/>
      <c r="PJO101" s="6"/>
      <c r="PJP101" s="6"/>
      <c r="PJQ101" s="6"/>
      <c r="PJR101" s="6"/>
      <c r="PJS101" s="6"/>
      <c r="PJT101" s="6"/>
      <c r="PJU101" s="6"/>
      <c r="PJV101" s="6"/>
      <c r="PJW101" s="6"/>
      <c r="PJX101" s="6"/>
      <c r="PJY101" s="6"/>
      <c r="PJZ101" s="6"/>
      <c r="PKA101" s="6"/>
      <c r="PKB101" s="6"/>
      <c r="PKC101" s="6"/>
      <c r="PKD101" s="6"/>
      <c r="PKE101" s="6"/>
      <c r="PKF101" s="6"/>
      <c r="PKG101" s="6"/>
      <c r="PKH101" s="6"/>
      <c r="PKI101" s="6"/>
      <c r="PKJ101" s="6"/>
      <c r="PKK101" s="6"/>
      <c r="PKL101" s="6"/>
      <c r="PKM101" s="6"/>
      <c r="PKN101" s="6"/>
      <c r="PKO101" s="6"/>
      <c r="PKP101" s="6"/>
      <c r="PKQ101" s="6"/>
      <c r="PKR101" s="6"/>
      <c r="PKS101" s="6"/>
      <c r="PKT101" s="6"/>
      <c r="PKU101" s="6"/>
      <c r="PKV101" s="6"/>
      <c r="PKW101" s="6"/>
      <c r="PKX101" s="6"/>
      <c r="PKY101" s="6"/>
      <c r="PKZ101" s="6"/>
      <c r="PLA101" s="6"/>
      <c r="PLB101" s="6"/>
      <c r="PLC101" s="6"/>
      <c r="PLD101" s="6"/>
      <c r="PLE101" s="6"/>
      <c r="PLF101" s="6"/>
      <c r="PLG101" s="6"/>
      <c r="PLH101" s="6"/>
      <c r="PLI101" s="6"/>
      <c r="PLJ101" s="6"/>
      <c r="PLK101" s="6"/>
      <c r="PLL101" s="6"/>
      <c r="PLM101" s="6"/>
      <c r="PLN101" s="6"/>
      <c r="PLO101" s="6"/>
      <c r="PLP101" s="6"/>
      <c r="PLQ101" s="6"/>
      <c r="PLR101" s="6"/>
      <c r="PLS101" s="6"/>
      <c r="PLT101" s="6"/>
      <c r="PLU101" s="6"/>
      <c r="PLV101" s="6"/>
      <c r="PLW101" s="6"/>
      <c r="PLX101" s="6"/>
      <c r="PLY101" s="6"/>
      <c r="PLZ101" s="6"/>
      <c r="PMA101" s="6"/>
      <c r="PMB101" s="6"/>
      <c r="PMC101" s="6"/>
      <c r="PMD101" s="6"/>
      <c r="PME101" s="6"/>
      <c r="PMF101" s="6"/>
      <c r="PMG101" s="6"/>
      <c r="PMH101" s="6"/>
      <c r="PMI101" s="6"/>
      <c r="PMJ101" s="6"/>
      <c r="PMK101" s="6"/>
      <c r="PML101" s="6"/>
      <c r="PMM101" s="6"/>
      <c r="PMN101" s="6"/>
      <c r="PMO101" s="6"/>
      <c r="PMP101" s="6"/>
      <c r="PMQ101" s="6"/>
      <c r="PMR101" s="6"/>
      <c r="PMS101" s="6"/>
      <c r="PMT101" s="6"/>
      <c r="PMU101" s="6"/>
      <c r="PMV101" s="6"/>
      <c r="PMW101" s="6"/>
      <c r="PMX101" s="6"/>
      <c r="PMY101" s="6"/>
      <c r="PMZ101" s="6"/>
      <c r="PNA101" s="6"/>
      <c r="PNB101" s="6"/>
      <c r="PNC101" s="6"/>
      <c r="PND101" s="6"/>
      <c r="PNE101" s="6"/>
      <c r="PNF101" s="6"/>
      <c r="PNG101" s="6"/>
      <c r="PNH101" s="6"/>
      <c r="PNI101" s="6"/>
      <c r="PNJ101" s="6"/>
      <c r="PNK101" s="6"/>
      <c r="PNL101" s="6"/>
      <c r="PNM101" s="6"/>
      <c r="PNN101" s="6"/>
      <c r="PNO101" s="6"/>
      <c r="PNP101" s="6"/>
      <c r="PNQ101" s="6"/>
      <c r="PNR101" s="6"/>
      <c r="PNS101" s="6"/>
      <c r="PNT101" s="6"/>
      <c r="PNU101" s="6"/>
      <c r="PNV101" s="6"/>
      <c r="PNW101" s="6"/>
      <c r="PNX101" s="6"/>
      <c r="PNY101" s="6"/>
      <c r="PNZ101" s="6"/>
      <c r="POA101" s="6"/>
      <c r="POB101" s="6"/>
      <c r="POC101" s="6"/>
      <c r="POD101" s="6"/>
      <c r="POE101" s="6"/>
      <c r="POF101" s="6"/>
      <c r="POG101" s="6"/>
      <c r="POH101" s="6"/>
      <c r="POI101" s="6"/>
      <c r="POJ101" s="6"/>
      <c r="POK101" s="6"/>
      <c r="POL101" s="6"/>
      <c r="POM101" s="6"/>
      <c r="PON101" s="6"/>
      <c r="POO101" s="6"/>
      <c r="POP101" s="6"/>
      <c r="POQ101" s="6"/>
      <c r="POR101" s="6"/>
      <c r="POS101" s="6"/>
      <c r="POT101" s="6"/>
      <c r="POU101" s="6"/>
      <c r="POV101" s="6"/>
      <c r="POW101" s="6"/>
      <c r="POX101" s="6"/>
      <c r="POY101" s="6"/>
      <c r="POZ101" s="6"/>
      <c r="PPA101" s="6"/>
      <c r="PPB101" s="6"/>
      <c r="PPC101" s="6"/>
      <c r="PPD101" s="6"/>
      <c r="PPE101" s="6"/>
      <c r="PPF101" s="6"/>
      <c r="PPG101" s="6"/>
      <c r="PPH101" s="6"/>
      <c r="PPI101" s="6"/>
      <c r="PPJ101" s="6"/>
      <c r="PPK101" s="6"/>
      <c r="PPL101" s="6"/>
      <c r="PPM101" s="6"/>
      <c r="PPN101" s="6"/>
      <c r="PPO101" s="6"/>
      <c r="PPP101" s="6"/>
      <c r="PPQ101" s="6"/>
      <c r="PPR101" s="6"/>
      <c r="PPS101" s="6"/>
      <c r="PPT101" s="6"/>
      <c r="PPU101" s="6"/>
      <c r="PPV101" s="6"/>
      <c r="PPW101" s="6"/>
      <c r="PPX101" s="6"/>
      <c r="PPY101" s="6"/>
      <c r="PPZ101" s="6"/>
      <c r="PQA101" s="6"/>
      <c r="PQB101" s="6"/>
      <c r="PQC101" s="6"/>
      <c r="PQD101" s="6"/>
      <c r="PQE101" s="6"/>
      <c r="PQF101" s="6"/>
      <c r="PQG101" s="6"/>
      <c r="PQH101" s="6"/>
      <c r="PQI101" s="6"/>
      <c r="PQJ101" s="6"/>
      <c r="PQK101" s="6"/>
      <c r="PQL101" s="6"/>
      <c r="PQM101" s="6"/>
      <c r="PQN101" s="6"/>
      <c r="PQO101" s="6"/>
      <c r="PQP101" s="6"/>
      <c r="PQQ101" s="6"/>
      <c r="PQR101" s="6"/>
      <c r="PQS101" s="6"/>
      <c r="PQT101" s="6"/>
      <c r="PQU101" s="6"/>
      <c r="PQV101" s="6"/>
      <c r="PQW101" s="6"/>
      <c r="PQX101" s="6"/>
      <c r="PQY101" s="6"/>
      <c r="PQZ101" s="6"/>
      <c r="PRA101" s="6"/>
      <c r="PRB101" s="6"/>
      <c r="PRC101" s="6"/>
      <c r="PRD101" s="6"/>
      <c r="PRE101" s="6"/>
      <c r="PRF101" s="6"/>
      <c r="PRG101" s="6"/>
      <c r="PRH101" s="6"/>
      <c r="PRI101" s="6"/>
      <c r="PRJ101" s="6"/>
      <c r="PRK101" s="6"/>
      <c r="PRL101" s="6"/>
      <c r="PRM101" s="6"/>
      <c r="PRN101" s="6"/>
      <c r="PRO101" s="6"/>
      <c r="PRP101" s="6"/>
      <c r="PRQ101" s="6"/>
      <c r="PRR101" s="6"/>
      <c r="PRS101" s="6"/>
      <c r="PRT101" s="6"/>
      <c r="PRU101" s="6"/>
      <c r="PRV101" s="6"/>
      <c r="PRW101" s="6"/>
      <c r="PRX101" s="6"/>
      <c r="PRY101" s="6"/>
      <c r="PRZ101" s="6"/>
      <c r="PSA101" s="6"/>
      <c r="PSB101" s="6"/>
      <c r="PSC101" s="6"/>
      <c r="PSD101" s="6"/>
      <c r="PSE101" s="6"/>
      <c r="PSF101" s="6"/>
      <c r="PSG101" s="6"/>
      <c r="PSH101" s="6"/>
      <c r="PSI101" s="6"/>
      <c r="PSJ101" s="6"/>
      <c r="PSK101" s="6"/>
      <c r="PSL101" s="6"/>
      <c r="PSM101" s="6"/>
      <c r="PSN101" s="6"/>
      <c r="PSO101" s="6"/>
      <c r="PSP101" s="6"/>
      <c r="PSQ101" s="6"/>
      <c r="PSR101" s="6"/>
      <c r="PSS101" s="6"/>
      <c r="PST101" s="6"/>
      <c r="PSU101" s="6"/>
      <c r="PSV101" s="6"/>
      <c r="PSW101" s="6"/>
      <c r="PSX101" s="6"/>
      <c r="PSY101" s="6"/>
      <c r="PSZ101" s="6"/>
      <c r="PTA101" s="6"/>
      <c r="PTB101" s="6"/>
      <c r="PTC101" s="6"/>
      <c r="PTD101" s="6"/>
      <c r="PTE101" s="6"/>
      <c r="PTF101" s="6"/>
      <c r="PTG101" s="6"/>
      <c r="PTH101" s="6"/>
      <c r="PTI101" s="6"/>
      <c r="PTJ101" s="6"/>
      <c r="PTK101" s="6"/>
      <c r="PTL101" s="6"/>
      <c r="PTM101" s="6"/>
      <c r="PTN101" s="6"/>
      <c r="PTO101" s="6"/>
      <c r="PTP101" s="6"/>
      <c r="PTQ101" s="6"/>
      <c r="PTR101" s="6"/>
      <c r="PTS101" s="6"/>
      <c r="PTT101" s="6"/>
      <c r="PTU101" s="6"/>
      <c r="PTV101" s="6"/>
      <c r="PTW101" s="6"/>
      <c r="PTX101" s="6"/>
      <c r="PTY101" s="6"/>
      <c r="PTZ101" s="6"/>
      <c r="PUA101" s="6"/>
      <c r="PUB101" s="6"/>
      <c r="PUC101" s="6"/>
      <c r="PUD101" s="6"/>
      <c r="PUE101" s="6"/>
      <c r="PUF101" s="6"/>
      <c r="PUG101" s="6"/>
      <c r="PUH101" s="6"/>
      <c r="PUI101" s="6"/>
      <c r="PUJ101" s="6"/>
      <c r="PUK101" s="6"/>
      <c r="PUL101" s="6"/>
      <c r="PUM101" s="6"/>
      <c r="PUN101" s="6"/>
      <c r="PUO101" s="6"/>
      <c r="PUP101" s="6"/>
      <c r="PUQ101" s="6"/>
      <c r="PUR101" s="6"/>
      <c r="PUS101" s="6"/>
      <c r="PUT101" s="6"/>
      <c r="PUU101" s="6"/>
      <c r="PUV101" s="6"/>
      <c r="PUW101" s="6"/>
      <c r="PUX101" s="6"/>
      <c r="PUY101" s="6"/>
      <c r="PUZ101" s="6"/>
      <c r="PVA101" s="6"/>
      <c r="PVB101" s="6"/>
      <c r="PVC101" s="6"/>
      <c r="PVD101" s="6"/>
      <c r="PVE101" s="6"/>
      <c r="PVF101" s="6"/>
      <c r="PVG101" s="6"/>
      <c r="PVH101" s="6"/>
      <c r="PVI101" s="6"/>
      <c r="PVJ101" s="6"/>
      <c r="PVK101" s="6"/>
      <c r="PVL101" s="6"/>
      <c r="PVM101" s="6"/>
      <c r="PVN101" s="6"/>
      <c r="PVO101" s="6"/>
      <c r="PVP101" s="6"/>
      <c r="PVQ101" s="6"/>
      <c r="PVR101" s="6"/>
      <c r="PVS101" s="6"/>
      <c r="PVT101" s="6"/>
      <c r="PVU101" s="6"/>
      <c r="PVV101" s="6"/>
      <c r="PVW101" s="6"/>
      <c r="PVX101" s="6"/>
      <c r="PVY101" s="6"/>
      <c r="PVZ101" s="6"/>
      <c r="PWA101" s="6"/>
      <c r="PWB101" s="6"/>
      <c r="PWC101" s="6"/>
      <c r="PWD101" s="6"/>
      <c r="PWE101" s="6"/>
      <c r="PWF101" s="6"/>
      <c r="PWG101" s="6"/>
      <c r="PWH101" s="6"/>
      <c r="PWI101" s="6"/>
      <c r="PWJ101" s="6"/>
      <c r="PWK101" s="6"/>
      <c r="PWL101" s="6"/>
      <c r="PWM101" s="6"/>
      <c r="PWN101" s="6"/>
      <c r="PWO101" s="6"/>
      <c r="PWP101" s="6"/>
      <c r="PWQ101" s="6"/>
      <c r="PWR101" s="6"/>
      <c r="PWS101" s="6"/>
      <c r="PWT101" s="6"/>
      <c r="PWU101" s="6"/>
      <c r="PWV101" s="6"/>
      <c r="PWW101" s="6"/>
      <c r="PWX101" s="6"/>
      <c r="PWY101" s="6"/>
      <c r="PWZ101" s="6"/>
      <c r="PXA101" s="6"/>
      <c r="PXB101" s="6"/>
      <c r="PXC101" s="6"/>
      <c r="PXD101" s="6"/>
      <c r="PXE101" s="6"/>
      <c r="PXF101" s="6"/>
      <c r="PXG101" s="6"/>
      <c r="PXH101" s="6"/>
      <c r="PXI101" s="6"/>
      <c r="PXJ101" s="6"/>
      <c r="PXK101" s="6"/>
      <c r="PXL101" s="6"/>
      <c r="PXM101" s="6"/>
      <c r="PXN101" s="6"/>
      <c r="PXO101" s="6"/>
      <c r="PXP101" s="6"/>
      <c r="PXQ101" s="6"/>
      <c r="PXR101" s="6"/>
      <c r="PXS101" s="6"/>
      <c r="PXT101" s="6"/>
      <c r="PXU101" s="6"/>
      <c r="PXV101" s="6"/>
      <c r="PXW101" s="6"/>
      <c r="PXX101" s="6"/>
      <c r="PXY101" s="6"/>
      <c r="PXZ101" s="6"/>
      <c r="PYA101" s="6"/>
      <c r="PYB101" s="6"/>
      <c r="PYC101" s="6"/>
      <c r="PYD101" s="6"/>
      <c r="PYE101" s="6"/>
      <c r="PYF101" s="6"/>
      <c r="PYG101" s="6"/>
      <c r="PYH101" s="6"/>
      <c r="PYI101" s="6"/>
      <c r="PYJ101" s="6"/>
      <c r="PYK101" s="6"/>
      <c r="PYL101" s="6"/>
      <c r="PYM101" s="6"/>
      <c r="PYN101" s="6"/>
      <c r="PYO101" s="6"/>
      <c r="PYP101" s="6"/>
      <c r="PYQ101" s="6"/>
      <c r="PYR101" s="6"/>
      <c r="PYS101" s="6"/>
      <c r="PYT101" s="6"/>
      <c r="PYU101" s="6"/>
      <c r="PYV101" s="6"/>
      <c r="PYW101" s="6"/>
      <c r="PYX101" s="6"/>
      <c r="PYY101" s="6"/>
      <c r="PYZ101" s="6"/>
      <c r="PZA101" s="6"/>
      <c r="PZB101" s="6"/>
      <c r="PZC101" s="6"/>
      <c r="PZD101" s="6"/>
      <c r="PZE101" s="6"/>
      <c r="PZF101" s="6"/>
      <c r="PZG101" s="6"/>
      <c r="PZH101" s="6"/>
      <c r="PZI101" s="6"/>
      <c r="PZJ101" s="6"/>
      <c r="PZK101" s="6"/>
      <c r="PZL101" s="6"/>
      <c r="PZM101" s="6"/>
      <c r="PZN101" s="6"/>
      <c r="PZO101" s="6"/>
      <c r="PZP101" s="6"/>
      <c r="PZQ101" s="6"/>
      <c r="PZR101" s="6"/>
      <c r="PZS101" s="6"/>
      <c r="PZT101" s="6"/>
      <c r="PZU101" s="6"/>
      <c r="PZV101" s="6"/>
      <c r="PZW101" s="6"/>
      <c r="PZX101" s="6"/>
      <c r="PZY101" s="6"/>
      <c r="PZZ101" s="6"/>
      <c r="QAA101" s="6"/>
      <c r="QAB101" s="6"/>
      <c r="QAC101" s="6"/>
      <c r="QAD101" s="6"/>
      <c r="QAE101" s="6"/>
      <c r="QAF101" s="6"/>
      <c r="QAG101" s="6"/>
      <c r="QAH101" s="6"/>
      <c r="QAI101" s="6"/>
      <c r="QAJ101" s="6"/>
      <c r="QAK101" s="6"/>
      <c r="QAL101" s="6"/>
      <c r="QAM101" s="6"/>
      <c r="QAN101" s="6"/>
      <c r="QAO101" s="6"/>
      <c r="QAP101" s="6"/>
      <c r="QAQ101" s="6"/>
      <c r="QAR101" s="6"/>
      <c r="QAS101" s="6"/>
      <c r="QAT101" s="6"/>
      <c r="QAU101" s="6"/>
      <c r="QAV101" s="6"/>
      <c r="QAW101" s="6"/>
      <c r="QAX101" s="6"/>
      <c r="QAY101" s="6"/>
      <c r="QAZ101" s="6"/>
      <c r="QBA101" s="6"/>
      <c r="QBB101" s="6"/>
      <c r="QBC101" s="6"/>
      <c r="QBD101" s="6"/>
      <c r="QBE101" s="6"/>
      <c r="QBF101" s="6"/>
      <c r="QBG101" s="6"/>
      <c r="QBH101" s="6"/>
      <c r="QBI101" s="6"/>
      <c r="QBJ101" s="6"/>
      <c r="QBK101" s="6"/>
      <c r="QBL101" s="6"/>
      <c r="QBM101" s="6"/>
      <c r="QBN101" s="6"/>
      <c r="QBO101" s="6"/>
      <c r="QBP101" s="6"/>
      <c r="QBQ101" s="6"/>
      <c r="QBR101" s="6"/>
      <c r="QBS101" s="6"/>
      <c r="QBT101" s="6"/>
      <c r="QBU101" s="6"/>
      <c r="QBV101" s="6"/>
      <c r="QBW101" s="6"/>
      <c r="QBX101" s="6"/>
      <c r="QBY101" s="6"/>
      <c r="QBZ101" s="6"/>
      <c r="QCA101" s="6"/>
      <c r="QCB101" s="6"/>
      <c r="QCC101" s="6"/>
      <c r="QCD101" s="6"/>
      <c r="QCE101" s="6"/>
      <c r="QCF101" s="6"/>
      <c r="QCG101" s="6"/>
      <c r="QCH101" s="6"/>
      <c r="QCI101" s="6"/>
      <c r="QCJ101" s="6"/>
      <c r="QCK101" s="6"/>
      <c r="QCL101" s="6"/>
      <c r="QCM101" s="6"/>
      <c r="QCN101" s="6"/>
      <c r="QCO101" s="6"/>
      <c r="QCP101" s="6"/>
      <c r="QCQ101" s="6"/>
      <c r="QCR101" s="6"/>
      <c r="QCS101" s="6"/>
      <c r="QCT101" s="6"/>
      <c r="QCU101" s="6"/>
      <c r="QCV101" s="6"/>
      <c r="QCW101" s="6"/>
      <c r="QCX101" s="6"/>
      <c r="QCY101" s="6"/>
      <c r="QCZ101" s="6"/>
      <c r="QDA101" s="6"/>
      <c r="QDB101" s="6"/>
      <c r="QDC101" s="6"/>
      <c r="QDD101" s="6"/>
      <c r="QDE101" s="6"/>
      <c r="QDF101" s="6"/>
      <c r="QDG101" s="6"/>
      <c r="QDH101" s="6"/>
      <c r="QDI101" s="6"/>
      <c r="QDJ101" s="6"/>
      <c r="QDK101" s="6"/>
      <c r="QDL101" s="6"/>
      <c r="QDM101" s="6"/>
      <c r="QDN101" s="6"/>
      <c r="QDO101" s="6"/>
      <c r="QDP101" s="6"/>
      <c r="QDQ101" s="6"/>
      <c r="QDR101" s="6"/>
      <c r="QDS101" s="6"/>
      <c r="QDT101" s="6"/>
      <c r="QDU101" s="6"/>
      <c r="QDV101" s="6"/>
      <c r="QDW101" s="6"/>
      <c r="QDX101" s="6"/>
      <c r="QDY101" s="6"/>
      <c r="QDZ101" s="6"/>
      <c r="QEA101" s="6"/>
      <c r="QEB101" s="6"/>
      <c r="QEC101" s="6"/>
      <c r="QED101" s="6"/>
      <c r="QEE101" s="6"/>
      <c r="QEF101" s="6"/>
      <c r="QEG101" s="6"/>
      <c r="QEH101" s="6"/>
      <c r="QEI101" s="6"/>
      <c r="QEJ101" s="6"/>
      <c r="QEK101" s="6"/>
      <c r="QEL101" s="6"/>
      <c r="QEM101" s="6"/>
      <c r="QEN101" s="6"/>
      <c r="QEO101" s="6"/>
      <c r="QEP101" s="6"/>
      <c r="QEQ101" s="6"/>
      <c r="QER101" s="6"/>
      <c r="QES101" s="6"/>
      <c r="QET101" s="6"/>
      <c r="QEU101" s="6"/>
      <c r="QEV101" s="6"/>
      <c r="QEW101" s="6"/>
      <c r="QEX101" s="6"/>
      <c r="QEY101" s="6"/>
      <c r="QEZ101" s="6"/>
      <c r="QFA101" s="6"/>
      <c r="QFB101" s="6"/>
      <c r="QFC101" s="6"/>
      <c r="QFD101" s="6"/>
      <c r="QFE101" s="6"/>
      <c r="QFF101" s="6"/>
      <c r="QFG101" s="6"/>
      <c r="QFH101" s="6"/>
      <c r="QFI101" s="6"/>
      <c r="QFJ101" s="6"/>
      <c r="QFK101" s="6"/>
      <c r="QFL101" s="6"/>
      <c r="QFM101" s="6"/>
      <c r="QFN101" s="6"/>
      <c r="QFO101" s="6"/>
      <c r="QFP101" s="6"/>
      <c r="QFQ101" s="6"/>
      <c r="QFR101" s="6"/>
      <c r="QFS101" s="6"/>
      <c r="QFT101" s="6"/>
      <c r="QFU101" s="6"/>
      <c r="QFV101" s="6"/>
      <c r="QFW101" s="6"/>
      <c r="QFX101" s="6"/>
      <c r="QFY101" s="6"/>
      <c r="QFZ101" s="6"/>
      <c r="QGA101" s="6"/>
      <c r="QGB101" s="6"/>
      <c r="QGC101" s="6"/>
      <c r="QGD101" s="6"/>
      <c r="QGE101" s="6"/>
      <c r="QGF101" s="6"/>
      <c r="QGG101" s="6"/>
      <c r="QGH101" s="6"/>
      <c r="QGI101" s="6"/>
      <c r="QGJ101" s="6"/>
      <c r="QGK101" s="6"/>
      <c r="QGL101" s="6"/>
      <c r="QGM101" s="6"/>
      <c r="QGN101" s="6"/>
      <c r="QGO101" s="6"/>
      <c r="QGP101" s="6"/>
      <c r="QGQ101" s="6"/>
      <c r="QGR101" s="6"/>
      <c r="QGS101" s="6"/>
      <c r="QGT101" s="6"/>
      <c r="QGU101" s="6"/>
      <c r="QGV101" s="6"/>
      <c r="QGW101" s="6"/>
      <c r="QGX101" s="6"/>
      <c r="QGY101" s="6"/>
      <c r="QGZ101" s="6"/>
      <c r="QHA101" s="6"/>
      <c r="QHB101" s="6"/>
      <c r="QHC101" s="6"/>
      <c r="QHD101" s="6"/>
      <c r="QHE101" s="6"/>
      <c r="QHF101" s="6"/>
      <c r="QHG101" s="6"/>
      <c r="QHH101" s="6"/>
      <c r="QHI101" s="6"/>
      <c r="QHJ101" s="6"/>
      <c r="QHK101" s="6"/>
      <c r="QHL101" s="6"/>
      <c r="QHM101" s="6"/>
      <c r="QHN101" s="6"/>
      <c r="QHO101" s="6"/>
      <c r="QHP101" s="6"/>
      <c r="QHQ101" s="6"/>
      <c r="QHR101" s="6"/>
      <c r="QHS101" s="6"/>
      <c r="QHT101" s="6"/>
      <c r="QHU101" s="6"/>
      <c r="QHV101" s="6"/>
      <c r="QHW101" s="6"/>
      <c r="QHX101" s="6"/>
      <c r="QHY101" s="6"/>
      <c r="QHZ101" s="6"/>
      <c r="QIA101" s="6"/>
      <c r="QIB101" s="6"/>
      <c r="QIC101" s="6"/>
      <c r="QID101" s="6"/>
      <c r="QIE101" s="6"/>
      <c r="QIF101" s="6"/>
      <c r="QIG101" s="6"/>
      <c r="QIH101" s="6"/>
      <c r="QII101" s="6"/>
      <c r="QIJ101" s="6"/>
      <c r="QIK101" s="6"/>
      <c r="QIL101" s="6"/>
      <c r="QIM101" s="6"/>
      <c r="QIN101" s="6"/>
      <c r="QIO101" s="6"/>
      <c r="QIP101" s="6"/>
      <c r="QIQ101" s="6"/>
      <c r="QIR101" s="6"/>
      <c r="QIS101" s="6"/>
      <c r="QIT101" s="6"/>
      <c r="QIU101" s="6"/>
      <c r="QIV101" s="6"/>
      <c r="QIW101" s="6"/>
      <c r="QIX101" s="6"/>
      <c r="QIY101" s="6"/>
      <c r="QIZ101" s="6"/>
      <c r="QJA101" s="6"/>
      <c r="QJB101" s="6"/>
      <c r="QJC101" s="6"/>
      <c r="QJD101" s="6"/>
      <c r="QJE101" s="6"/>
      <c r="QJF101" s="6"/>
      <c r="QJG101" s="6"/>
      <c r="QJH101" s="6"/>
      <c r="QJI101" s="6"/>
      <c r="QJJ101" s="6"/>
      <c r="QJK101" s="6"/>
      <c r="QJL101" s="6"/>
      <c r="QJM101" s="6"/>
      <c r="QJN101" s="6"/>
      <c r="QJO101" s="6"/>
      <c r="QJP101" s="6"/>
      <c r="QJQ101" s="6"/>
      <c r="QJR101" s="6"/>
      <c r="QJS101" s="6"/>
      <c r="QJT101" s="6"/>
      <c r="QJU101" s="6"/>
      <c r="QJV101" s="6"/>
      <c r="QJW101" s="6"/>
      <c r="QJX101" s="6"/>
      <c r="QJY101" s="6"/>
      <c r="QJZ101" s="6"/>
      <c r="QKA101" s="6"/>
      <c r="QKB101" s="6"/>
      <c r="QKC101" s="6"/>
      <c r="QKD101" s="6"/>
      <c r="QKE101" s="6"/>
      <c r="QKF101" s="6"/>
      <c r="QKG101" s="6"/>
      <c r="QKH101" s="6"/>
      <c r="QKI101" s="6"/>
      <c r="QKJ101" s="6"/>
      <c r="QKK101" s="6"/>
      <c r="QKL101" s="6"/>
      <c r="QKM101" s="6"/>
      <c r="QKN101" s="6"/>
      <c r="QKO101" s="6"/>
      <c r="QKP101" s="6"/>
      <c r="QKQ101" s="6"/>
      <c r="QKR101" s="6"/>
      <c r="QKS101" s="6"/>
      <c r="QKT101" s="6"/>
      <c r="QKU101" s="6"/>
      <c r="QKV101" s="6"/>
      <c r="QKW101" s="6"/>
      <c r="QKX101" s="6"/>
      <c r="QKY101" s="6"/>
      <c r="QKZ101" s="6"/>
      <c r="QLA101" s="6"/>
      <c r="QLB101" s="6"/>
      <c r="QLC101" s="6"/>
      <c r="QLD101" s="6"/>
      <c r="QLE101" s="6"/>
      <c r="QLF101" s="6"/>
      <c r="QLG101" s="6"/>
      <c r="QLH101" s="6"/>
      <c r="QLI101" s="6"/>
      <c r="QLJ101" s="6"/>
      <c r="QLK101" s="6"/>
      <c r="QLL101" s="6"/>
      <c r="QLM101" s="6"/>
      <c r="QLN101" s="6"/>
      <c r="QLO101" s="6"/>
      <c r="QLP101" s="6"/>
      <c r="QLQ101" s="6"/>
      <c r="QLR101" s="6"/>
      <c r="QLS101" s="6"/>
      <c r="QLT101" s="6"/>
      <c r="QLU101" s="6"/>
      <c r="QLV101" s="6"/>
      <c r="QLW101" s="6"/>
      <c r="QLX101" s="6"/>
      <c r="QLY101" s="6"/>
      <c r="QLZ101" s="6"/>
      <c r="QMA101" s="6"/>
      <c r="QMB101" s="6"/>
      <c r="QMC101" s="6"/>
      <c r="QMD101" s="6"/>
      <c r="QME101" s="6"/>
      <c r="QMF101" s="6"/>
      <c r="QMG101" s="6"/>
      <c r="QMH101" s="6"/>
      <c r="QMI101" s="6"/>
      <c r="QMJ101" s="6"/>
      <c r="QMK101" s="6"/>
      <c r="QML101" s="6"/>
      <c r="QMM101" s="6"/>
      <c r="QMN101" s="6"/>
      <c r="QMO101" s="6"/>
      <c r="QMP101" s="6"/>
      <c r="QMQ101" s="6"/>
      <c r="QMR101" s="6"/>
      <c r="QMS101" s="6"/>
      <c r="QMT101" s="6"/>
      <c r="QMU101" s="6"/>
      <c r="QMV101" s="6"/>
      <c r="QMW101" s="6"/>
      <c r="QMX101" s="6"/>
      <c r="QMY101" s="6"/>
      <c r="QMZ101" s="6"/>
      <c r="QNA101" s="6"/>
      <c r="QNB101" s="6"/>
      <c r="QNC101" s="6"/>
      <c r="QND101" s="6"/>
      <c r="QNE101" s="6"/>
      <c r="QNF101" s="6"/>
      <c r="QNG101" s="6"/>
      <c r="QNH101" s="6"/>
      <c r="QNI101" s="6"/>
      <c r="QNJ101" s="6"/>
      <c r="QNK101" s="6"/>
      <c r="QNL101" s="6"/>
      <c r="QNM101" s="6"/>
      <c r="QNN101" s="6"/>
      <c r="QNO101" s="6"/>
      <c r="QNP101" s="6"/>
      <c r="QNQ101" s="6"/>
      <c r="QNR101" s="6"/>
      <c r="QNS101" s="6"/>
      <c r="QNT101" s="6"/>
      <c r="QNU101" s="6"/>
      <c r="QNV101" s="6"/>
      <c r="QNW101" s="6"/>
      <c r="QNX101" s="6"/>
      <c r="QNY101" s="6"/>
      <c r="QNZ101" s="6"/>
      <c r="QOA101" s="6"/>
      <c r="QOB101" s="6"/>
      <c r="QOC101" s="6"/>
      <c r="QOD101" s="6"/>
      <c r="QOE101" s="6"/>
      <c r="QOF101" s="6"/>
      <c r="QOG101" s="6"/>
      <c r="QOH101" s="6"/>
      <c r="QOI101" s="6"/>
      <c r="QOJ101" s="6"/>
      <c r="QOK101" s="6"/>
      <c r="QOL101" s="6"/>
      <c r="QOM101" s="6"/>
      <c r="QON101" s="6"/>
      <c r="QOO101" s="6"/>
      <c r="QOP101" s="6"/>
      <c r="QOQ101" s="6"/>
      <c r="QOR101" s="6"/>
      <c r="QOS101" s="6"/>
      <c r="QOT101" s="6"/>
      <c r="QOU101" s="6"/>
      <c r="QOV101" s="6"/>
      <c r="QOW101" s="6"/>
      <c r="QOX101" s="6"/>
      <c r="QOY101" s="6"/>
      <c r="QOZ101" s="6"/>
      <c r="QPA101" s="6"/>
      <c r="QPB101" s="6"/>
      <c r="QPC101" s="6"/>
      <c r="QPD101" s="6"/>
      <c r="QPE101" s="6"/>
      <c r="QPF101" s="6"/>
      <c r="QPG101" s="6"/>
      <c r="QPH101" s="6"/>
      <c r="QPI101" s="6"/>
      <c r="QPJ101" s="6"/>
      <c r="QPK101" s="6"/>
      <c r="QPL101" s="6"/>
      <c r="QPM101" s="6"/>
      <c r="QPN101" s="6"/>
      <c r="QPO101" s="6"/>
      <c r="QPP101" s="6"/>
      <c r="QPQ101" s="6"/>
      <c r="QPR101" s="6"/>
      <c r="QPS101" s="6"/>
      <c r="QPT101" s="6"/>
      <c r="QPU101" s="6"/>
      <c r="QPV101" s="6"/>
      <c r="QPW101" s="6"/>
      <c r="QPX101" s="6"/>
      <c r="QPY101" s="6"/>
      <c r="QPZ101" s="6"/>
      <c r="QQA101" s="6"/>
      <c r="QQB101" s="6"/>
      <c r="QQC101" s="6"/>
      <c r="QQD101" s="6"/>
      <c r="QQE101" s="6"/>
      <c r="QQF101" s="6"/>
      <c r="QQG101" s="6"/>
      <c r="QQH101" s="6"/>
      <c r="QQI101" s="6"/>
      <c r="QQJ101" s="6"/>
      <c r="QQK101" s="6"/>
      <c r="QQL101" s="6"/>
      <c r="QQM101" s="6"/>
      <c r="QQN101" s="6"/>
      <c r="QQO101" s="6"/>
      <c r="QQP101" s="6"/>
      <c r="QQQ101" s="6"/>
      <c r="QQR101" s="6"/>
      <c r="QQS101" s="6"/>
      <c r="QQT101" s="6"/>
      <c r="QQU101" s="6"/>
      <c r="QQV101" s="6"/>
      <c r="QQW101" s="6"/>
      <c r="QQX101" s="6"/>
      <c r="QQY101" s="6"/>
      <c r="QQZ101" s="6"/>
      <c r="QRA101" s="6"/>
      <c r="QRB101" s="6"/>
      <c r="QRC101" s="6"/>
      <c r="QRD101" s="6"/>
      <c r="QRE101" s="6"/>
      <c r="QRF101" s="6"/>
      <c r="QRG101" s="6"/>
      <c r="QRH101" s="6"/>
      <c r="QRI101" s="6"/>
      <c r="QRJ101" s="6"/>
      <c r="QRK101" s="6"/>
      <c r="QRL101" s="6"/>
      <c r="QRM101" s="6"/>
      <c r="QRN101" s="6"/>
      <c r="QRO101" s="6"/>
      <c r="QRP101" s="6"/>
      <c r="QRQ101" s="6"/>
      <c r="QRR101" s="6"/>
      <c r="QRS101" s="6"/>
      <c r="QRT101" s="6"/>
      <c r="QRU101" s="6"/>
      <c r="QRV101" s="6"/>
      <c r="QRW101" s="6"/>
      <c r="QRX101" s="6"/>
      <c r="QRY101" s="6"/>
      <c r="QRZ101" s="6"/>
      <c r="QSA101" s="6"/>
      <c r="QSB101" s="6"/>
      <c r="QSC101" s="6"/>
      <c r="QSD101" s="6"/>
      <c r="QSE101" s="6"/>
      <c r="QSF101" s="6"/>
      <c r="QSG101" s="6"/>
      <c r="QSH101" s="6"/>
      <c r="QSI101" s="6"/>
      <c r="QSJ101" s="6"/>
      <c r="QSK101" s="6"/>
      <c r="QSL101" s="6"/>
      <c r="QSM101" s="6"/>
      <c r="QSN101" s="6"/>
      <c r="QSO101" s="6"/>
      <c r="QSP101" s="6"/>
      <c r="QSQ101" s="6"/>
      <c r="QSR101" s="6"/>
      <c r="QSS101" s="6"/>
      <c r="QST101" s="6"/>
      <c r="QSU101" s="6"/>
      <c r="QSV101" s="6"/>
      <c r="QSW101" s="6"/>
      <c r="QSX101" s="6"/>
      <c r="QSY101" s="6"/>
      <c r="QSZ101" s="6"/>
      <c r="QTA101" s="6"/>
      <c r="QTB101" s="6"/>
      <c r="QTC101" s="6"/>
      <c r="QTD101" s="6"/>
      <c r="QTE101" s="6"/>
      <c r="QTF101" s="6"/>
      <c r="QTG101" s="6"/>
      <c r="QTH101" s="6"/>
      <c r="QTI101" s="6"/>
      <c r="QTJ101" s="6"/>
      <c r="QTK101" s="6"/>
      <c r="QTL101" s="6"/>
      <c r="QTM101" s="6"/>
      <c r="QTN101" s="6"/>
      <c r="QTO101" s="6"/>
      <c r="QTP101" s="6"/>
      <c r="QTQ101" s="6"/>
      <c r="QTR101" s="6"/>
      <c r="QTS101" s="6"/>
      <c r="QTT101" s="6"/>
      <c r="QTU101" s="6"/>
      <c r="QTV101" s="6"/>
      <c r="QTW101" s="6"/>
      <c r="QTX101" s="6"/>
      <c r="QTY101" s="6"/>
      <c r="QTZ101" s="6"/>
      <c r="QUA101" s="6"/>
      <c r="QUB101" s="6"/>
      <c r="QUC101" s="6"/>
      <c r="QUD101" s="6"/>
      <c r="QUE101" s="6"/>
      <c r="QUF101" s="6"/>
      <c r="QUG101" s="6"/>
      <c r="QUH101" s="6"/>
      <c r="QUI101" s="6"/>
      <c r="QUJ101" s="6"/>
      <c r="QUK101" s="6"/>
      <c r="QUL101" s="6"/>
      <c r="QUM101" s="6"/>
      <c r="QUN101" s="6"/>
      <c r="QUO101" s="6"/>
      <c r="QUP101" s="6"/>
      <c r="QUQ101" s="6"/>
      <c r="QUR101" s="6"/>
      <c r="QUS101" s="6"/>
      <c r="QUT101" s="6"/>
      <c r="QUU101" s="6"/>
      <c r="QUV101" s="6"/>
      <c r="QUW101" s="6"/>
      <c r="QUX101" s="6"/>
      <c r="QUY101" s="6"/>
      <c r="QUZ101" s="6"/>
      <c r="QVA101" s="6"/>
      <c r="QVB101" s="6"/>
      <c r="QVC101" s="6"/>
      <c r="QVD101" s="6"/>
      <c r="QVE101" s="6"/>
      <c r="QVF101" s="6"/>
      <c r="QVG101" s="6"/>
      <c r="QVH101" s="6"/>
      <c r="QVI101" s="6"/>
      <c r="QVJ101" s="6"/>
      <c r="QVK101" s="6"/>
      <c r="QVL101" s="6"/>
      <c r="QVM101" s="6"/>
      <c r="QVN101" s="6"/>
      <c r="QVO101" s="6"/>
      <c r="QVP101" s="6"/>
      <c r="QVQ101" s="6"/>
      <c r="QVR101" s="6"/>
      <c r="QVS101" s="6"/>
      <c r="QVT101" s="6"/>
      <c r="QVU101" s="6"/>
      <c r="QVV101" s="6"/>
      <c r="QVW101" s="6"/>
      <c r="QVX101" s="6"/>
      <c r="QVY101" s="6"/>
      <c r="QVZ101" s="6"/>
      <c r="QWA101" s="6"/>
      <c r="QWB101" s="6"/>
      <c r="QWC101" s="6"/>
      <c r="QWD101" s="6"/>
      <c r="QWE101" s="6"/>
      <c r="QWF101" s="6"/>
      <c r="QWG101" s="6"/>
      <c r="QWH101" s="6"/>
      <c r="QWI101" s="6"/>
      <c r="QWJ101" s="6"/>
      <c r="QWK101" s="6"/>
      <c r="QWL101" s="6"/>
      <c r="QWM101" s="6"/>
      <c r="QWN101" s="6"/>
      <c r="QWO101" s="6"/>
      <c r="QWP101" s="6"/>
      <c r="QWQ101" s="6"/>
      <c r="QWR101" s="6"/>
      <c r="QWS101" s="6"/>
      <c r="QWT101" s="6"/>
      <c r="QWU101" s="6"/>
      <c r="QWV101" s="6"/>
      <c r="QWW101" s="6"/>
      <c r="QWX101" s="6"/>
      <c r="QWY101" s="6"/>
      <c r="QWZ101" s="6"/>
      <c r="QXA101" s="6"/>
      <c r="QXB101" s="6"/>
      <c r="QXC101" s="6"/>
      <c r="QXD101" s="6"/>
      <c r="QXE101" s="6"/>
      <c r="QXF101" s="6"/>
      <c r="QXG101" s="6"/>
      <c r="QXH101" s="6"/>
      <c r="QXI101" s="6"/>
      <c r="QXJ101" s="6"/>
      <c r="QXK101" s="6"/>
      <c r="QXL101" s="6"/>
      <c r="QXM101" s="6"/>
      <c r="QXN101" s="6"/>
      <c r="QXO101" s="6"/>
      <c r="QXP101" s="6"/>
      <c r="QXQ101" s="6"/>
      <c r="QXR101" s="6"/>
      <c r="QXS101" s="6"/>
      <c r="QXT101" s="6"/>
      <c r="QXU101" s="6"/>
      <c r="QXV101" s="6"/>
      <c r="QXW101" s="6"/>
      <c r="QXX101" s="6"/>
      <c r="QXY101" s="6"/>
      <c r="QXZ101" s="6"/>
      <c r="QYA101" s="6"/>
      <c r="QYB101" s="6"/>
      <c r="QYC101" s="6"/>
      <c r="QYD101" s="6"/>
      <c r="QYE101" s="6"/>
      <c r="QYF101" s="6"/>
      <c r="QYG101" s="6"/>
      <c r="QYH101" s="6"/>
      <c r="QYI101" s="6"/>
      <c r="QYJ101" s="6"/>
      <c r="QYK101" s="6"/>
      <c r="QYL101" s="6"/>
      <c r="QYM101" s="6"/>
      <c r="QYN101" s="6"/>
      <c r="QYO101" s="6"/>
      <c r="QYP101" s="6"/>
      <c r="QYQ101" s="6"/>
      <c r="QYR101" s="6"/>
      <c r="QYS101" s="6"/>
      <c r="QYT101" s="6"/>
      <c r="QYU101" s="6"/>
      <c r="QYV101" s="6"/>
      <c r="QYW101" s="6"/>
      <c r="QYX101" s="6"/>
      <c r="QYY101" s="6"/>
      <c r="QYZ101" s="6"/>
      <c r="QZA101" s="6"/>
      <c r="QZB101" s="6"/>
      <c r="QZC101" s="6"/>
      <c r="QZD101" s="6"/>
      <c r="QZE101" s="6"/>
      <c r="QZF101" s="6"/>
      <c r="QZG101" s="6"/>
      <c r="QZH101" s="6"/>
      <c r="QZI101" s="6"/>
      <c r="QZJ101" s="6"/>
      <c r="QZK101" s="6"/>
      <c r="QZL101" s="6"/>
      <c r="QZM101" s="6"/>
      <c r="QZN101" s="6"/>
      <c r="QZO101" s="6"/>
      <c r="QZP101" s="6"/>
      <c r="QZQ101" s="6"/>
      <c r="QZR101" s="6"/>
      <c r="QZS101" s="6"/>
      <c r="QZT101" s="6"/>
      <c r="QZU101" s="6"/>
      <c r="QZV101" s="6"/>
      <c r="QZW101" s="6"/>
      <c r="QZX101" s="6"/>
      <c r="QZY101" s="6"/>
      <c r="QZZ101" s="6"/>
      <c r="RAA101" s="6"/>
      <c r="RAB101" s="6"/>
      <c r="RAC101" s="6"/>
      <c r="RAD101" s="6"/>
      <c r="RAE101" s="6"/>
      <c r="RAF101" s="6"/>
      <c r="RAG101" s="6"/>
      <c r="RAH101" s="6"/>
      <c r="RAI101" s="6"/>
      <c r="RAJ101" s="6"/>
      <c r="RAK101" s="6"/>
      <c r="RAL101" s="6"/>
      <c r="RAM101" s="6"/>
      <c r="RAN101" s="6"/>
      <c r="RAO101" s="6"/>
      <c r="RAP101" s="6"/>
      <c r="RAQ101" s="6"/>
      <c r="RAR101" s="6"/>
      <c r="RAS101" s="6"/>
      <c r="RAT101" s="6"/>
      <c r="RAU101" s="6"/>
      <c r="RAV101" s="6"/>
      <c r="RAW101" s="6"/>
      <c r="RAX101" s="6"/>
      <c r="RAY101" s="6"/>
      <c r="RAZ101" s="6"/>
      <c r="RBA101" s="6"/>
      <c r="RBB101" s="6"/>
      <c r="RBC101" s="6"/>
      <c r="RBD101" s="6"/>
      <c r="RBE101" s="6"/>
      <c r="RBF101" s="6"/>
      <c r="RBG101" s="6"/>
      <c r="RBH101" s="6"/>
      <c r="RBI101" s="6"/>
      <c r="RBJ101" s="6"/>
      <c r="RBK101" s="6"/>
      <c r="RBL101" s="6"/>
      <c r="RBM101" s="6"/>
      <c r="RBN101" s="6"/>
      <c r="RBO101" s="6"/>
      <c r="RBP101" s="6"/>
      <c r="RBQ101" s="6"/>
      <c r="RBR101" s="6"/>
      <c r="RBS101" s="6"/>
      <c r="RBT101" s="6"/>
      <c r="RBU101" s="6"/>
      <c r="RBV101" s="6"/>
      <c r="RBW101" s="6"/>
      <c r="RBX101" s="6"/>
      <c r="RBY101" s="6"/>
      <c r="RBZ101" s="6"/>
      <c r="RCA101" s="6"/>
      <c r="RCB101" s="6"/>
      <c r="RCC101" s="6"/>
      <c r="RCD101" s="6"/>
      <c r="RCE101" s="6"/>
      <c r="RCF101" s="6"/>
      <c r="RCG101" s="6"/>
      <c r="RCH101" s="6"/>
      <c r="RCI101" s="6"/>
      <c r="RCJ101" s="6"/>
      <c r="RCK101" s="6"/>
      <c r="RCL101" s="6"/>
      <c r="RCM101" s="6"/>
      <c r="RCN101" s="6"/>
      <c r="RCO101" s="6"/>
      <c r="RCP101" s="6"/>
      <c r="RCQ101" s="6"/>
      <c r="RCR101" s="6"/>
      <c r="RCS101" s="6"/>
      <c r="RCT101" s="6"/>
      <c r="RCU101" s="6"/>
      <c r="RCV101" s="6"/>
      <c r="RCW101" s="6"/>
      <c r="RCX101" s="6"/>
      <c r="RCY101" s="6"/>
      <c r="RCZ101" s="6"/>
      <c r="RDA101" s="6"/>
      <c r="RDB101" s="6"/>
      <c r="RDC101" s="6"/>
      <c r="RDD101" s="6"/>
      <c r="RDE101" s="6"/>
      <c r="RDF101" s="6"/>
      <c r="RDG101" s="6"/>
      <c r="RDH101" s="6"/>
      <c r="RDI101" s="6"/>
      <c r="RDJ101" s="6"/>
      <c r="RDK101" s="6"/>
      <c r="RDL101" s="6"/>
      <c r="RDM101" s="6"/>
      <c r="RDN101" s="6"/>
      <c r="RDO101" s="6"/>
      <c r="RDP101" s="6"/>
      <c r="RDQ101" s="6"/>
      <c r="RDR101" s="6"/>
      <c r="RDS101" s="6"/>
      <c r="RDT101" s="6"/>
      <c r="RDU101" s="6"/>
      <c r="RDV101" s="6"/>
      <c r="RDW101" s="6"/>
      <c r="RDX101" s="6"/>
      <c r="RDY101" s="6"/>
      <c r="RDZ101" s="6"/>
      <c r="REA101" s="6"/>
      <c r="REB101" s="6"/>
      <c r="REC101" s="6"/>
      <c r="RED101" s="6"/>
      <c r="REE101" s="6"/>
      <c r="REF101" s="6"/>
      <c r="REG101" s="6"/>
      <c r="REH101" s="6"/>
      <c r="REI101" s="6"/>
      <c r="REJ101" s="6"/>
      <c r="REK101" s="6"/>
      <c r="REL101" s="6"/>
      <c r="REM101" s="6"/>
      <c r="REN101" s="6"/>
      <c r="REO101" s="6"/>
      <c r="REP101" s="6"/>
      <c r="REQ101" s="6"/>
      <c r="RER101" s="6"/>
      <c r="RES101" s="6"/>
      <c r="RET101" s="6"/>
      <c r="REU101" s="6"/>
      <c r="REV101" s="6"/>
      <c r="REW101" s="6"/>
      <c r="REX101" s="6"/>
      <c r="REY101" s="6"/>
      <c r="REZ101" s="6"/>
      <c r="RFA101" s="6"/>
      <c r="RFB101" s="6"/>
      <c r="RFC101" s="6"/>
      <c r="RFD101" s="6"/>
      <c r="RFE101" s="6"/>
      <c r="RFF101" s="6"/>
      <c r="RFG101" s="6"/>
      <c r="RFH101" s="6"/>
      <c r="RFI101" s="6"/>
      <c r="RFJ101" s="6"/>
      <c r="RFK101" s="6"/>
      <c r="RFL101" s="6"/>
      <c r="RFM101" s="6"/>
      <c r="RFN101" s="6"/>
      <c r="RFO101" s="6"/>
      <c r="RFP101" s="6"/>
      <c r="RFQ101" s="6"/>
      <c r="RFR101" s="6"/>
      <c r="RFS101" s="6"/>
      <c r="RFT101" s="6"/>
      <c r="RFU101" s="6"/>
      <c r="RFV101" s="6"/>
      <c r="RFW101" s="6"/>
      <c r="RFX101" s="6"/>
      <c r="RFY101" s="6"/>
      <c r="RFZ101" s="6"/>
      <c r="RGA101" s="6"/>
      <c r="RGB101" s="6"/>
      <c r="RGC101" s="6"/>
      <c r="RGD101" s="6"/>
      <c r="RGE101" s="6"/>
      <c r="RGF101" s="6"/>
      <c r="RGG101" s="6"/>
      <c r="RGH101" s="6"/>
      <c r="RGI101" s="6"/>
      <c r="RGJ101" s="6"/>
      <c r="RGK101" s="6"/>
      <c r="RGL101" s="6"/>
      <c r="RGM101" s="6"/>
      <c r="RGN101" s="6"/>
      <c r="RGO101" s="6"/>
      <c r="RGP101" s="6"/>
      <c r="RGQ101" s="6"/>
      <c r="RGR101" s="6"/>
      <c r="RGS101" s="6"/>
      <c r="RGT101" s="6"/>
      <c r="RGU101" s="6"/>
      <c r="RGV101" s="6"/>
      <c r="RGW101" s="6"/>
      <c r="RGX101" s="6"/>
      <c r="RGY101" s="6"/>
      <c r="RGZ101" s="6"/>
      <c r="RHA101" s="6"/>
      <c r="RHB101" s="6"/>
      <c r="RHC101" s="6"/>
      <c r="RHD101" s="6"/>
      <c r="RHE101" s="6"/>
      <c r="RHF101" s="6"/>
      <c r="RHG101" s="6"/>
      <c r="RHH101" s="6"/>
      <c r="RHI101" s="6"/>
      <c r="RHJ101" s="6"/>
      <c r="RHK101" s="6"/>
      <c r="RHL101" s="6"/>
      <c r="RHM101" s="6"/>
      <c r="RHN101" s="6"/>
      <c r="RHO101" s="6"/>
      <c r="RHP101" s="6"/>
      <c r="RHQ101" s="6"/>
      <c r="RHR101" s="6"/>
      <c r="RHS101" s="6"/>
      <c r="RHT101" s="6"/>
      <c r="RHU101" s="6"/>
      <c r="RHV101" s="6"/>
      <c r="RHW101" s="6"/>
      <c r="RHX101" s="6"/>
      <c r="RHY101" s="6"/>
      <c r="RHZ101" s="6"/>
      <c r="RIA101" s="6"/>
      <c r="RIB101" s="6"/>
      <c r="RIC101" s="6"/>
      <c r="RID101" s="6"/>
      <c r="RIE101" s="6"/>
      <c r="RIF101" s="6"/>
      <c r="RIG101" s="6"/>
      <c r="RIH101" s="6"/>
      <c r="RII101" s="6"/>
      <c r="RIJ101" s="6"/>
      <c r="RIK101" s="6"/>
      <c r="RIL101" s="6"/>
      <c r="RIM101" s="6"/>
      <c r="RIN101" s="6"/>
      <c r="RIO101" s="6"/>
      <c r="RIP101" s="6"/>
      <c r="RIQ101" s="6"/>
      <c r="RIR101" s="6"/>
      <c r="RIS101" s="6"/>
      <c r="RIT101" s="6"/>
      <c r="RIU101" s="6"/>
      <c r="RIV101" s="6"/>
      <c r="RIW101" s="6"/>
      <c r="RIX101" s="6"/>
      <c r="RIY101" s="6"/>
      <c r="RIZ101" s="6"/>
      <c r="RJA101" s="6"/>
      <c r="RJB101" s="6"/>
      <c r="RJC101" s="6"/>
      <c r="RJD101" s="6"/>
      <c r="RJE101" s="6"/>
      <c r="RJF101" s="6"/>
      <c r="RJG101" s="6"/>
      <c r="RJH101" s="6"/>
      <c r="RJI101" s="6"/>
      <c r="RJJ101" s="6"/>
      <c r="RJK101" s="6"/>
      <c r="RJL101" s="6"/>
      <c r="RJM101" s="6"/>
      <c r="RJN101" s="6"/>
      <c r="RJO101" s="6"/>
      <c r="RJP101" s="6"/>
      <c r="RJQ101" s="6"/>
      <c r="RJR101" s="6"/>
      <c r="RJS101" s="6"/>
      <c r="RJT101" s="6"/>
      <c r="RJU101" s="6"/>
      <c r="RJV101" s="6"/>
      <c r="RJW101" s="6"/>
      <c r="RJX101" s="6"/>
      <c r="RJY101" s="6"/>
      <c r="RJZ101" s="6"/>
      <c r="RKA101" s="6"/>
      <c r="RKB101" s="6"/>
      <c r="RKC101" s="6"/>
      <c r="RKD101" s="6"/>
      <c r="RKE101" s="6"/>
      <c r="RKF101" s="6"/>
      <c r="RKG101" s="6"/>
      <c r="RKH101" s="6"/>
      <c r="RKI101" s="6"/>
      <c r="RKJ101" s="6"/>
      <c r="RKK101" s="6"/>
      <c r="RKL101" s="6"/>
      <c r="RKM101" s="6"/>
      <c r="RKN101" s="6"/>
      <c r="RKO101" s="6"/>
      <c r="RKP101" s="6"/>
      <c r="RKQ101" s="6"/>
      <c r="RKR101" s="6"/>
      <c r="RKS101" s="6"/>
      <c r="RKT101" s="6"/>
      <c r="RKU101" s="6"/>
      <c r="RKV101" s="6"/>
      <c r="RKW101" s="6"/>
      <c r="RKX101" s="6"/>
      <c r="RKY101" s="6"/>
      <c r="RKZ101" s="6"/>
      <c r="RLA101" s="6"/>
      <c r="RLB101" s="6"/>
      <c r="RLC101" s="6"/>
      <c r="RLD101" s="6"/>
      <c r="RLE101" s="6"/>
      <c r="RLF101" s="6"/>
      <c r="RLG101" s="6"/>
      <c r="RLH101" s="6"/>
      <c r="RLI101" s="6"/>
      <c r="RLJ101" s="6"/>
      <c r="RLK101" s="6"/>
      <c r="RLL101" s="6"/>
      <c r="RLM101" s="6"/>
      <c r="RLN101" s="6"/>
      <c r="RLO101" s="6"/>
      <c r="RLP101" s="6"/>
      <c r="RLQ101" s="6"/>
      <c r="RLR101" s="6"/>
      <c r="RLS101" s="6"/>
      <c r="RLT101" s="6"/>
      <c r="RLU101" s="6"/>
      <c r="RLV101" s="6"/>
      <c r="RLW101" s="6"/>
      <c r="RLX101" s="6"/>
      <c r="RLY101" s="6"/>
      <c r="RLZ101" s="6"/>
      <c r="RMA101" s="6"/>
      <c r="RMB101" s="6"/>
      <c r="RMC101" s="6"/>
      <c r="RMD101" s="6"/>
      <c r="RME101" s="6"/>
      <c r="RMF101" s="6"/>
      <c r="RMG101" s="6"/>
      <c r="RMH101" s="6"/>
      <c r="RMI101" s="6"/>
      <c r="RMJ101" s="6"/>
      <c r="RMK101" s="6"/>
      <c r="RML101" s="6"/>
      <c r="RMM101" s="6"/>
      <c r="RMN101" s="6"/>
      <c r="RMO101" s="6"/>
      <c r="RMP101" s="6"/>
      <c r="RMQ101" s="6"/>
      <c r="RMR101" s="6"/>
      <c r="RMS101" s="6"/>
      <c r="RMT101" s="6"/>
      <c r="RMU101" s="6"/>
      <c r="RMV101" s="6"/>
      <c r="RMW101" s="6"/>
      <c r="RMX101" s="6"/>
      <c r="RMY101" s="6"/>
      <c r="RMZ101" s="6"/>
      <c r="RNA101" s="6"/>
      <c r="RNB101" s="6"/>
      <c r="RNC101" s="6"/>
      <c r="RND101" s="6"/>
      <c r="RNE101" s="6"/>
      <c r="RNF101" s="6"/>
      <c r="RNG101" s="6"/>
      <c r="RNH101" s="6"/>
      <c r="RNI101" s="6"/>
      <c r="RNJ101" s="6"/>
      <c r="RNK101" s="6"/>
      <c r="RNL101" s="6"/>
      <c r="RNM101" s="6"/>
      <c r="RNN101" s="6"/>
      <c r="RNO101" s="6"/>
      <c r="RNP101" s="6"/>
      <c r="RNQ101" s="6"/>
      <c r="RNR101" s="6"/>
      <c r="RNS101" s="6"/>
      <c r="RNT101" s="6"/>
      <c r="RNU101" s="6"/>
      <c r="RNV101" s="6"/>
      <c r="RNW101" s="6"/>
      <c r="RNX101" s="6"/>
      <c r="RNY101" s="6"/>
      <c r="RNZ101" s="6"/>
      <c r="ROA101" s="6"/>
      <c r="ROB101" s="6"/>
      <c r="ROC101" s="6"/>
      <c r="ROD101" s="6"/>
      <c r="ROE101" s="6"/>
      <c r="ROF101" s="6"/>
      <c r="ROG101" s="6"/>
      <c r="ROH101" s="6"/>
      <c r="ROI101" s="6"/>
      <c r="ROJ101" s="6"/>
      <c r="ROK101" s="6"/>
      <c r="ROL101" s="6"/>
      <c r="ROM101" s="6"/>
      <c r="RON101" s="6"/>
      <c r="ROO101" s="6"/>
      <c r="ROP101" s="6"/>
      <c r="ROQ101" s="6"/>
      <c r="ROR101" s="6"/>
      <c r="ROS101" s="6"/>
      <c r="ROT101" s="6"/>
      <c r="ROU101" s="6"/>
      <c r="ROV101" s="6"/>
      <c r="ROW101" s="6"/>
      <c r="ROX101" s="6"/>
      <c r="ROY101" s="6"/>
      <c r="ROZ101" s="6"/>
      <c r="RPA101" s="6"/>
      <c r="RPB101" s="6"/>
      <c r="RPC101" s="6"/>
      <c r="RPD101" s="6"/>
      <c r="RPE101" s="6"/>
      <c r="RPF101" s="6"/>
      <c r="RPG101" s="6"/>
      <c r="RPH101" s="6"/>
      <c r="RPI101" s="6"/>
      <c r="RPJ101" s="6"/>
      <c r="RPK101" s="6"/>
      <c r="RPL101" s="6"/>
      <c r="RPM101" s="6"/>
      <c r="RPN101" s="6"/>
      <c r="RPO101" s="6"/>
      <c r="RPP101" s="6"/>
      <c r="RPQ101" s="6"/>
      <c r="RPR101" s="6"/>
      <c r="RPS101" s="6"/>
      <c r="RPT101" s="6"/>
      <c r="RPU101" s="6"/>
      <c r="RPV101" s="6"/>
      <c r="RPW101" s="6"/>
      <c r="RPX101" s="6"/>
      <c r="RPY101" s="6"/>
      <c r="RPZ101" s="6"/>
      <c r="RQA101" s="6"/>
      <c r="RQB101" s="6"/>
      <c r="RQC101" s="6"/>
      <c r="RQD101" s="6"/>
      <c r="RQE101" s="6"/>
      <c r="RQF101" s="6"/>
      <c r="RQG101" s="6"/>
      <c r="RQH101" s="6"/>
      <c r="RQI101" s="6"/>
      <c r="RQJ101" s="6"/>
      <c r="RQK101" s="6"/>
      <c r="RQL101" s="6"/>
      <c r="RQM101" s="6"/>
      <c r="RQN101" s="6"/>
      <c r="RQO101" s="6"/>
      <c r="RQP101" s="6"/>
      <c r="RQQ101" s="6"/>
      <c r="RQR101" s="6"/>
      <c r="RQS101" s="6"/>
      <c r="RQT101" s="6"/>
      <c r="RQU101" s="6"/>
      <c r="RQV101" s="6"/>
      <c r="RQW101" s="6"/>
      <c r="RQX101" s="6"/>
      <c r="RQY101" s="6"/>
      <c r="RQZ101" s="6"/>
      <c r="RRA101" s="6"/>
      <c r="RRB101" s="6"/>
      <c r="RRC101" s="6"/>
      <c r="RRD101" s="6"/>
      <c r="RRE101" s="6"/>
      <c r="RRF101" s="6"/>
      <c r="RRG101" s="6"/>
      <c r="RRH101" s="6"/>
      <c r="RRI101" s="6"/>
      <c r="RRJ101" s="6"/>
      <c r="RRK101" s="6"/>
      <c r="RRL101" s="6"/>
      <c r="RRM101" s="6"/>
      <c r="RRN101" s="6"/>
      <c r="RRO101" s="6"/>
      <c r="RRP101" s="6"/>
      <c r="RRQ101" s="6"/>
      <c r="RRR101" s="6"/>
      <c r="RRS101" s="6"/>
      <c r="RRT101" s="6"/>
      <c r="RRU101" s="6"/>
      <c r="RRV101" s="6"/>
      <c r="RRW101" s="6"/>
      <c r="RRX101" s="6"/>
      <c r="RRY101" s="6"/>
      <c r="RRZ101" s="6"/>
      <c r="RSA101" s="6"/>
      <c r="RSB101" s="6"/>
      <c r="RSC101" s="6"/>
      <c r="RSD101" s="6"/>
      <c r="RSE101" s="6"/>
      <c r="RSF101" s="6"/>
      <c r="RSG101" s="6"/>
      <c r="RSH101" s="6"/>
      <c r="RSI101" s="6"/>
      <c r="RSJ101" s="6"/>
      <c r="RSK101" s="6"/>
      <c r="RSL101" s="6"/>
      <c r="RSM101" s="6"/>
      <c r="RSN101" s="6"/>
      <c r="RSO101" s="6"/>
      <c r="RSP101" s="6"/>
      <c r="RSQ101" s="6"/>
      <c r="RSR101" s="6"/>
      <c r="RSS101" s="6"/>
      <c r="RST101" s="6"/>
      <c r="RSU101" s="6"/>
      <c r="RSV101" s="6"/>
      <c r="RSW101" s="6"/>
      <c r="RSX101" s="6"/>
      <c r="RSY101" s="6"/>
      <c r="RSZ101" s="6"/>
      <c r="RTA101" s="6"/>
      <c r="RTB101" s="6"/>
      <c r="RTC101" s="6"/>
      <c r="RTD101" s="6"/>
      <c r="RTE101" s="6"/>
      <c r="RTF101" s="6"/>
      <c r="RTG101" s="6"/>
      <c r="RTH101" s="6"/>
      <c r="RTI101" s="6"/>
      <c r="RTJ101" s="6"/>
      <c r="RTK101" s="6"/>
      <c r="RTL101" s="6"/>
      <c r="RTM101" s="6"/>
      <c r="RTN101" s="6"/>
      <c r="RTO101" s="6"/>
      <c r="RTP101" s="6"/>
      <c r="RTQ101" s="6"/>
      <c r="RTR101" s="6"/>
      <c r="RTS101" s="6"/>
      <c r="RTT101" s="6"/>
      <c r="RTU101" s="6"/>
      <c r="RTV101" s="6"/>
      <c r="RTW101" s="6"/>
      <c r="RTX101" s="6"/>
      <c r="RTY101" s="6"/>
      <c r="RTZ101" s="6"/>
      <c r="RUA101" s="6"/>
      <c r="RUB101" s="6"/>
      <c r="RUC101" s="6"/>
      <c r="RUD101" s="6"/>
      <c r="RUE101" s="6"/>
      <c r="RUF101" s="6"/>
      <c r="RUG101" s="6"/>
      <c r="RUH101" s="6"/>
      <c r="RUI101" s="6"/>
      <c r="RUJ101" s="6"/>
      <c r="RUK101" s="6"/>
      <c r="RUL101" s="6"/>
      <c r="RUM101" s="6"/>
      <c r="RUN101" s="6"/>
      <c r="RUO101" s="6"/>
      <c r="RUP101" s="6"/>
      <c r="RUQ101" s="6"/>
      <c r="RUR101" s="6"/>
      <c r="RUS101" s="6"/>
      <c r="RUT101" s="6"/>
      <c r="RUU101" s="6"/>
      <c r="RUV101" s="6"/>
      <c r="RUW101" s="6"/>
      <c r="RUX101" s="6"/>
      <c r="RUY101" s="6"/>
      <c r="RUZ101" s="6"/>
      <c r="RVA101" s="6"/>
      <c r="RVB101" s="6"/>
      <c r="RVC101" s="6"/>
      <c r="RVD101" s="6"/>
      <c r="RVE101" s="6"/>
      <c r="RVF101" s="6"/>
      <c r="RVG101" s="6"/>
      <c r="RVH101" s="6"/>
      <c r="RVI101" s="6"/>
      <c r="RVJ101" s="6"/>
      <c r="RVK101" s="6"/>
      <c r="RVL101" s="6"/>
      <c r="RVM101" s="6"/>
      <c r="RVN101" s="6"/>
      <c r="RVO101" s="6"/>
      <c r="RVP101" s="6"/>
      <c r="RVQ101" s="6"/>
      <c r="RVR101" s="6"/>
      <c r="RVS101" s="6"/>
      <c r="RVT101" s="6"/>
      <c r="RVU101" s="6"/>
      <c r="RVV101" s="6"/>
      <c r="RVW101" s="6"/>
      <c r="RVX101" s="6"/>
      <c r="RVY101" s="6"/>
      <c r="RVZ101" s="6"/>
      <c r="RWA101" s="6"/>
      <c r="RWB101" s="6"/>
      <c r="RWC101" s="6"/>
      <c r="RWD101" s="6"/>
      <c r="RWE101" s="6"/>
      <c r="RWF101" s="6"/>
      <c r="RWG101" s="6"/>
      <c r="RWH101" s="6"/>
      <c r="RWI101" s="6"/>
      <c r="RWJ101" s="6"/>
      <c r="RWK101" s="6"/>
      <c r="RWL101" s="6"/>
      <c r="RWM101" s="6"/>
      <c r="RWN101" s="6"/>
      <c r="RWO101" s="6"/>
      <c r="RWP101" s="6"/>
      <c r="RWQ101" s="6"/>
      <c r="RWR101" s="6"/>
      <c r="RWS101" s="6"/>
      <c r="RWT101" s="6"/>
      <c r="RWU101" s="6"/>
      <c r="RWV101" s="6"/>
      <c r="RWW101" s="6"/>
      <c r="RWX101" s="6"/>
      <c r="RWY101" s="6"/>
      <c r="RWZ101" s="6"/>
      <c r="RXA101" s="6"/>
      <c r="RXB101" s="6"/>
      <c r="RXC101" s="6"/>
      <c r="RXD101" s="6"/>
      <c r="RXE101" s="6"/>
      <c r="RXF101" s="6"/>
      <c r="RXG101" s="6"/>
      <c r="RXH101" s="6"/>
      <c r="RXI101" s="6"/>
      <c r="RXJ101" s="6"/>
      <c r="RXK101" s="6"/>
      <c r="RXL101" s="6"/>
      <c r="RXM101" s="6"/>
      <c r="RXN101" s="6"/>
      <c r="RXO101" s="6"/>
      <c r="RXP101" s="6"/>
      <c r="RXQ101" s="6"/>
      <c r="RXR101" s="6"/>
      <c r="RXS101" s="6"/>
      <c r="RXT101" s="6"/>
      <c r="RXU101" s="6"/>
      <c r="RXV101" s="6"/>
      <c r="RXW101" s="6"/>
      <c r="RXX101" s="6"/>
      <c r="RXY101" s="6"/>
      <c r="RXZ101" s="6"/>
      <c r="RYA101" s="6"/>
      <c r="RYB101" s="6"/>
      <c r="RYC101" s="6"/>
      <c r="RYD101" s="6"/>
      <c r="RYE101" s="6"/>
      <c r="RYF101" s="6"/>
      <c r="RYG101" s="6"/>
      <c r="RYH101" s="6"/>
      <c r="RYI101" s="6"/>
      <c r="RYJ101" s="6"/>
      <c r="RYK101" s="6"/>
      <c r="RYL101" s="6"/>
      <c r="RYM101" s="6"/>
      <c r="RYN101" s="6"/>
      <c r="RYO101" s="6"/>
      <c r="RYP101" s="6"/>
      <c r="RYQ101" s="6"/>
      <c r="RYR101" s="6"/>
      <c r="RYS101" s="6"/>
      <c r="RYT101" s="6"/>
      <c r="RYU101" s="6"/>
      <c r="RYV101" s="6"/>
      <c r="RYW101" s="6"/>
      <c r="RYX101" s="6"/>
      <c r="RYY101" s="6"/>
      <c r="RYZ101" s="6"/>
      <c r="RZA101" s="6"/>
      <c r="RZB101" s="6"/>
      <c r="RZC101" s="6"/>
      <c r="RZD101" s="6"/>
      <c r="RZE101" s="6"/>
      <c r="RZF101" s="6"/>
      <c r="RZG101" s="6"/>
      <c r="RZH101" s="6"/>
      <c r="RZI101" s="6"/>
      <c r="RZJ101" s="6"/>
      <c r="RZK101" s="6"/>
      <c r="RZL101" s="6"/>
      <c r="RZM101" s="6"/>
      <c r="RZN101" s="6"/>
      <c r="RZO101" s="6"/>
      <c r="RZP101" s="6"/>
      <c r="RZQ101" s="6"/>
      <c r="RZR101" s="6"/>
      <c r="RZS101" s="6"/>
      <c r="RZT101" s="6"/>
      <c r="RZU101" s="6"/>
      <c r="RZV101" s="6"/>
      <c r="RZW101" s="6"/>
      <c r="RZX101" s="6"/>
      <c r="RZY101" s="6"/>
      <c r="RZZ101" s="6"/>
      <c r="SAA101" s="6"/>
      <c r="SAB101" s="6"/>
      <c r="SAC101" s="6"/>
      <c r="SAD101" s="6"/>
      <c r="SAE101" s="6"/>
      <c r="SAF101" s="6"/>
      <c r="SAG101" s="6"/>
      <c r="SAH101" s="6"/>
      <c r="SAI101" s="6"/>
      <c r="SAJ101" s="6"/>
      <c r="SAK101" s="6"/>
      <c r="SAL101" s="6"/>
      <c r="SAM101" s="6"/>
      <c r="SAN101" s="6"/>
      <c r="SAO101" s="6"/>
      <c r="SAP101" s="6"/>
      <c r="SAQ101" s="6"/>
      <c r="SAR101" s="6"/>
      <c r="SAS101" s="6"/>
      <c r="SAT101" s="6"/>
      <c r="SAU101" s="6"/>
      <c r="SAV101" s="6"/>
      <c r="SAW101" s="6"/>
      <c r="SAX101" s="6"/>
      <c r="SAY101" s="6"/>
      <c r="SAZ101" s="6"/>
      <c r="SBA101" s="6"/>
      <c r="SBB101" s="6"/>
      <c r="SBC101" s="6"/>
      <c r="SBD101" s="6"/>
      <c r="SBE101" s="6"/>
      <c r="SBF101" s="6"/>
      <c r="SBG101" s="6"/>
      <c r="SBH101" s="6"/>
      <c r="SBI101" s="6"/>
      <c r="SBJ101" s="6"/>
      <c r="SBK101" s="6"/>
      <c r="SBL101" s="6"/>
      <c r="SBM101" s="6"/>
      <c r="SBN101" s="6"/>
      <c r="SBO101" s="6"/>
      <c r="SBP101" s="6"/>
      <c r="SBQ101" s="6"/>
      <c r="SBR101" s="6"/>
      <c r="SBS101" s="6"/>
      <c r="SBT101" s="6"/>
      <c r="SBU101" s="6"/>
      <c r="SBV101" s="6"/>
      <c r="SBW101" s="6"/>
      <c r="SBX101" s="6"/>
      <c r="SBY101" s="6"/>
      <c r="SBZ101" s="6"/>
      <c r="SCA101" s="6"/>
      <c r="SCB101" s="6"/>
      <c r="SCC101" s="6"/>
      <c r="SCD101" s="6"/>
      <c r="SCE101" s="6"/>
      <c r="SCF101" s="6"/>
      <c r="SCG101" s="6"/>
      <c r="SCH101" s="6"/>
      <c r="SCI101" s="6"/>
      <c r="SCJ101" s="6"/>
      <c r="SCK101" s="6"/>
      <c r="SCL101" s="6"/>
      <c r="SCM101" s="6"/>
      <c r="SCN101" s="6"/>
      <c r="SCO101" s="6"/>
      <c r="SCP101" s="6"/>
      <c r="SCQ101" s="6"/>
      <c r="SCR101" s="6"/>
      <c r="SCS101" s="6"/>
      <c r="SCT101" s="6"/>
      <c r="SCU101" s="6"/>
      <c r="SCV101" s="6"/>
      <c r="SCW101" s="6"/>
      <c r="SCX101" s="6"/>
      <c r="SCY101" s="6"/>
      <c r="SCZ101" s="6"/>
      <c r="SDA101" s="6"/>
      <c r="SDB101" s="6"/>
      <c r="SDC101" s="6"/>
      <c r="SDD101" s="6"/>
      <c r="SDE101" s="6"/>
      <c r="SDF101" s="6"/>
      <c r="SDG101" s="6"/>
      <c r="SDH101" s="6"/>
      <c r="SDI101" s="6"/>
      <c r="SDJ101" s="6"/>
      <c r="SDK101" s="6"/>
      <c r="SDL101" s="6"/>
      <c r="SDM101" s="6"/>
      <c r="SDN101" s="6"/>
      <c r="SDO101" s="6"/>
      <c r="SDP101" s="6"/>
      <c r="SDQ101" s="6"/>
      <c r="SDR101" s="6"/>
      <c r="SDS101" s="6"/>
      <c r="SDT101" s="6"/>
      <c r="SDU101" s="6"/>
      <c r="SDV101" s="6"/>
      <c r="SDW101" s="6"/>
      <c r="SDX101" s="6"/>
      <c r="SDY101" s="6"/>
      <c r="SDZ101" s="6"/>
      <c r="SEA101" s="6"/>
      <c r="SEB101" s="6"/>
      <c r="SEC101" s="6"/>
      <c r="SED101" s="6"/>
      <c r="SEE101" s="6"/>
      <c r="SEF101" s="6"/>
      <c r="SEG101" s="6"/>
      <c r="SEH101" s="6"/>
      <c r="SEI101" s="6"/>
      <c r="SEJ101" s="6"/>
      <c r="SEK101" s="6"/>
      <c r="SEL101" s="6"/>
      <c r="SEM101" s="6"/>
      <c r="SEN101" s="6"/>
      <c r="SEO101" s="6"/>
      <c r="SEP101" s="6"/>
      <c r="SEQ101" s="6"/>
      <c r="SER101" s="6"/>
      <c r="SES101" s="6"/>
      <c r="SET101" s="6"/>
      <c r="SEU101" s="6"/>
      <c r="SEV101" s="6"/>
      <c r="SEW101" s="6"/>
      <c r="SEX101" s="6"/>
      <c r="SEY101" s="6"/>
      <c r="SEZ101" s="6"/>
      <c r="SFA101" s="6"/>
      <c r="SFB101" s="6"/>
      <c r="SFC101" s="6"/>
      <c r="SFD101" s="6"/>
      <c r="SFE101" s="6"/>
      <c r="SFF101" s="6"/>
      <c r="SFG101" s="6"/>
      <c r="SFH101" s="6"/>
      <c r="SFI101" s="6"/>
      <c r="SFJ101" s="6"/>
      <c r="SFK101" s="6"/>
      <c r="SFL101" s="6"/>
      <c r="SFM101" s="6"/>
      <c r="SFN101" s="6"/>
      <c r="SFO101" s="6"/>
      <c r="SFP101" s="6"/>
      <c r="SFQ101" s="6"/>
      <c r="SFR101" s="6"/>
      <c r="SFS101" s="6"/>
      <c r="SFT101" s="6"/>
      <c r="SFU101" s="6"/>
      <c r="SFV101" s="6"/>
      <c r="SFW101" s="6"/>
      <c r="SFX101" s="6"/>
      <c r="SFY101" s="6"/>
      <c r="SFZ101" s="6"/>
      <c r="SGA101" s="6"/>
      <c r="SGB101" s="6"/>
      <c r="SGC101" s="6"/>
      <c r="SGD101" s="6"/>
      <c r="SGE101" s="6"/>
      <c r="SGF101" s="6"/>
      <c r="SGG101" s="6"/>
      <c r="SGH101" s="6"/>
      <c r="SGI101" s="6"/>
      <c r="SGJ101" s="6"/>
      <c r="SGK101" s="6"/>
      <c r="SGL101" s="6"/>
      <c r="SGM101" s="6"/>
      <c r="SGN101" s="6"/>
      <c r="SGO101" s="6"/>
      <c r="SGP101" s="6"/>
      <c r="SGQ101" s="6"/>
      <c r="SGR101" s="6"/>
      <c r="SGS101" s="6"/>
      <c r="SGT101" s="6"/>
      <c r="SGU101" s="6"/>
      <c r="SGV101" s="6"/>
      <c r="SGW101" s="6"/>
      <c r="SGX101" s="6"/>
      <c r="SGY101" s="6"/>
      <c r="SGZ101" s="6"/>
      <c r="SHA101" s="6"/>
      <c r="SHB101" s="6"/>
      <c r="SHC101" s="6"/>
      <c r="SHD101" s="6"/>
      <c r="SHE101" s="6"/>
      <c r="SHF101" s="6"/>
      <c r="SHG101" s="6"/>
      <c r="SHH101" s="6"/>
      <c r="SHI101" s="6"/>
      <c r="SHJ101" s="6"/>
      <c r="SHK101" s="6"/>
      <c r="SHL101" s="6"/>
      <c r="SHM101" s="6"/>
      <c r="SHN101" s="6"/>
      <c r="SHO101" s="6"/>
      <c r="SHP101" s="6"/>
      <c r="SHQ101" s="6"/>
      <c r="SHR101" s="6"/>
      <c r="SHS101" s="6"/>
      <c r="SHT101" s="6"/>
      <c r="SHU101" s="6"/>
      <c r="SHV101" s="6"/>
      <c r="SHW101" s="6"/>
      <c r="SHX101" s="6"/>
      <c r="SHY101" s="6"/>
      <c r="SHZ101" s="6"/>
      <c r="SIA101" s="6"/>
      <c r="SIB101" s="6"/>
      <c r="SIC101" s="6"/>
      <c r="SID101" s="6"/>
      <c r="SIE101" s="6"/>
      <c r="SIF101" s="6"/>
      <c r="SIG101" s="6"/>
      <c r="SIH101" s="6"/>
      <c r="SII101" s="6"/>
      <c r="SIJ101" s="6"/>
      <c r="SIK101" s="6"/>
      <c r="SIL101" s="6"/>
      <c r="SIM101" s="6"/>
      <c r="SIN101" s="6"/>
      <c r="SIO101" s="6"/>
      <c r="SIP101" s="6"/>
      <c r="SIQ101" s="6"/>
      <c r="SIR101" s="6"/>
      <c r="SIS101" s="6"/>
      <c r="SIT101" s="6"/>
      <c r="SIU101" s="6"/>
      <c r="SIV101" s="6"/>
      <c r="SIW101" s="6"/>
      <c r="SIX101" s="6"/>
      <c r="SIY101" s="6"/>
      <c r="SIZ101" s="6"/>
      <c r="SJA101" s="6"/>
      <c r="SJB101" s="6"/>
      <c r="SJC101" s="6"/>
      <c r="SJD101" s="6"/>
      <c r="SJE101" s="6"/>
      <c r="SJF101" s="6"/>
      <c r="SJG101" s="6"/>
      <c r="SJH101" s="6"/>
      <c r="SJI101" s="6"/>
      <c r="SJJ101" s="6"/>
      <c r="SJK101" s="6"/>
      <c r="SJL101" s="6"/>
      <c r="SJM101" s="6"/>
      <c r="SJN101" s="6"/>
      <c r="SJO101" s="6"/>
      <c r="SJP101" s="6"/>
      <c r="SJQ101" s="6"/>
      <c r="SJR101" s="6"/>
      <c r="SJS101" s="6"/>
      <c r="SJT101" s="6"/>
      <c r="SJU101" s="6"/>
      <c r="SJV101" s="6"/>
      <c r="SJW101" s="6"/>
      <c r="SJX101" s="6"/>
      <c r="SJY101" s="6"/>
      <c r="SJZ101" s="6"/>
      <c r="SKA101" s="6"/>
      <c r="SKB101" s="6"/>
      <c r="SKC101" s="6"/>
      <c r="SKD101" s="6"/>
      <c r="SKE101" s="6"/>
      <c r="SKF101" s="6"/>
      <c r="SKG101" s="6"/>
      <c r="SKH101" s="6"/>
      <c r="SKI101" s="6"/>
      <c r="SKJ101" s="6"/>
      <c r="SKK101" s="6"/>
      <c r="SKL101" s="6"/>
      <c r="SKM101" s="6"/>
      <c r="SKN101" s="6"/>
      <c r="SKO101" s="6"/>
      <c r="SKP101" s="6"/>
      <c r="SKQ101" s="6"/>
      <c r="SKR101" s="6"/>
      <c r="SKS101" s="6"/>
      <c r="SKT101" s="6"/>
      <c r="SKU101" s="6"/>
      <c r="SKV101" s="6"/>
      <c r="SKW101" s="6"/>
      <c r="SKX101" s="6"/>
      <c r="SKY101" s="6"/>
      <c r="SKZ101" s="6"/>
      <c r="SLA101" s="6"/>
      <c r="SLB101" s="6"/>
      <c r="SLC101" s="6"/>
      <c r="SLD101" s="6"/>
      <c r="SLE101" s="6"/>
      <c r="SLF101" s="6"/>
      <c r="SLG101" s="6"/>
      <c r="SLH101" s="6"/>
      <c r="SLI101" s="6"/>
      <c r="SLJ101" s="6"/>
      <c r="SLK101" s="6"/>
      <c r="SLL101" s="6"/>
      <c r="SLM101" s="6"/>
      <c r="SLN101" s="6"/>
      <c r="SLO101" s="6"/>
      <c r="SLP101" s="6"/>
      <c r="SLQ101" s="6"/>
      <c r="SLR101" s="6"/>
      <c r="SLS101" s="6"/>
      <c r="SLT101" s="6"/>
      <c r="SLU101" s="6"/>
      <c r="SLV101" s="6"/>
      <c r="SLW101" s="6"/>
      <c r="SLX101" s="6"/>
      <c r="SLY101" s="6"/>
      <c r="SLZ101" s="6"/>
      <c r="SMA101" s="6"/>
      <c r="SMB101" s="6"/>
      <c r="SMC101" s="6"/>
      <c r="SMD101" s="6"/>
      <c r="SME101" s="6"/>
      <c r="SMF101" s="6"/>
      <c r="SMG101" s="6"/>
      <c r="SMH101" s="6"/>
      <c r="SMI101" s="6"/>
      <c r="SMJ101" s="6"/>
      <c r="SMK101" s="6"/>
      <c r="SML101" s="6"/>
      <c r="SMM101" s="6"/>
      <c r="SMN101" s="6"/>
      <c r="SMO101" s="6"/>
      <c r="SMP101" s="6"/>
      <c r="SMQ101" s="6"/>
      <c r="SMR101" s="6"/>
      <c r="SMS101" s="6"/>
      <c r="SMT101" s="6"/>
      <c r="SMU101" s="6"/>
      <c r="SMV101" s="6"/>
      <c r="SMW101" s="6"/>
      <c r="SMX101" s="6"/>
      <c r="SMY101" s="6"/>
      <c r="SMZ101" s="6"/>
      <c r="SNA101" s="6"/>
      <c r="SNB101" s="6"/>
      <c r="SNC101" s="6"/>
      <c r="SND101" s="6"/>
      <c r="SNE101" s="6"/>
      <c r="SNF101" s="6"/>
      <c r="SNG101" s="6"/>
      <c r="SNH101" s="6"/>
      <c r="SNI101" s="6"/>
      <c r="SNJ101" s="6"/>
      <c r="SNK101" s="6"/>
      <c r="SNL101" s="6"/>
      <c r="SNM101" s="6"/>
      <c r="SNN101" s="6"/>
      <c r="SNO101" s="6"/>
      <c r="SNP101" s="6"/>
      <c r="SNQ101" s="6"/>
      <c r="SNR101" s="6"/>
      <c r="SNS101" s="6"/>
      <c r="SNT101" s="6"/>
      <c r="SNU101" s="6"/>
      <c r="SNV101" s="6"/>
      <c r="SNW101" s="6"/>
      <c r="SNX101" s="6"/>
      <c r="SNY101" s="6"/>
      <c r="SNZ101" s="6"/>
      <c r="SOA101" s="6"/>
      <c r="SOB101" s="6"/>
      <c r="SOC101" s="6"/>
      <c r="SOD101" s="6"/>
      <c r="SOE101" s="6"/>
      <c r="SOF101" s="6"/>
      <c r="SOG101" s="6"/>
      <c r="SOH101" s="6"/>
      <c r="SOI101" s="6"/>
      <c r="SOJ101" s="6"/>
      <c r="SOK101" s="6"/>
      <c r="SOL101" s="6"/>
      <c r="SOM101" s="6"/>
      <c r="SON101" s="6"/>
      <c r="SOO101" s="6"/>
      <c r="SOP101" s="6"/>
      <c r="SOQ101" s="6"/>
      <c r="SOR101" s="6"/>
      <c r="SOS101" s="6"/>
      <c r="SOT101" s="6"/>
      <c r="SOU101" s="6"/>
      <c r="SOV101" s="6"/>
      <c r="SOW101" s="6"/>
      <c r="SOX101" s="6"/>
      <c r="SOY101" s="6"/>
      <c r="SOZ101" s="6"/>
      <c r="SPA101" s="6"/>
      <c r="SPB101" s="6"/>
      <c r="SPC101" s="6"/>
      <c r="SPD101" s="6"/>
      <c r="SPE101" s="6"/>
      <c r="SPF101" s="6"/>
      <c r="SPG101" s="6"/>
      <c r="SPH101" s="6"/>
      <c r="SPI101" s="6"/>
      <c r="SPJ101" s="6"/>
      <c r="SPK101" s="6"/>
      <c r="SPL101" s="6"/>
      <c r="SPM101" s="6"/>
      <c r="SPN101" s="6"/>
      <c r="SPO101" s="6"/>
      <c r="SPP101" s="6"/>
      <c r="SPQ101" s="6"/>
      <c r="SPR101" s="6"/>
      <c r="SPS101" s="6"/>
      <c r="SPT101" s="6"/>
      <c r="SPU101" s="6"/>
      <c r="SPV101" s="6"/>
      <c r="SPW101" s="6"/>
      <c r="SPX101" s="6"/>
      <c r="SPY101" s="6"/>
      <c r="SPZ101" s="6"/>
      <c r="SQA101" s="6"/>
      <c r="SQB101" s="6"/>
      <c r="SQC101" s="6"/>
      <c r="SQD101" s="6"/>
      <c r="SQE101" s="6"/>
      <c r="SQF101" s="6"/>
      <c r="SQG101" s="6"/>
      <c r="SQH101" s="6"/>
      <c r="SQI101" s="6"/>
      <c r="SQJ101" s="6"/>
      <c r="SQK101" s="6"/>
      <c r="SQL101" s="6"/>
      <c r="SQM101" s="6"/>
      <c r="SQN101" s="6"/>
      <c r="SQO101" s="6"/>
      <c r="SQP101" s="6"/>
      <c r="SQQ101" s="6"/>
      <c r="SQR101" s="6"/>
      <c r="SQS101" s="6"/>
      <c r="SQT101" s="6"/>
      <c r="SQU101" s="6"/>
      <c r="SQV101" s="6"/>
      <c r="SQW101" s="6"/>
      <c r="SQX101" s="6"/>
      <c r="SQY101" s="6"/>
      <c r="SQZ101" s="6"/>
      <c r="SRA101" s="6"/>
      <c r="SRB101" s="6"/>
      <c r="SRC101" s="6"/>
      <c r="SRD101" s="6"/>
      <c r="SRE101" s="6"/>
      <c r="SRF101" s="6"/>
      <c r="SRG101" s="6"/>
      <c r="SRH101" s="6"/>
      <c r="SRI101" s="6"/>
      <c r="SRJ101" s="6"/>
      <c r="SRK101" s="6"/>
      <c r="SRL101" s="6"/>
      <c r="SRM101" s="6"/>
      <c r="SRN101" s="6"/>
      <c r="SRO101" s="6"/>
      <c r="SRP101" s="6"/>
      <c r="SRQ101" s="6"/>
      <c r="SRR101" s="6"/>
      <c r="SRS101" s="6"/>
      <c r="SRT101" s="6"/>
      <c r="SRU101" s="6"/>
      <c r="SRV101" s="6"/>
      <c r="SRW101" s="6"/>
      <c r="SRX101" s="6"/>
      <c r="SRY101" s="6"/>
      <c r="SRZ101" s="6"/>
      <c r="SSA101" s="6"/>
      <c r="SSB101" s="6"/>
      <c r="SSC101" s="6"/>
      <c r="SSD101" s="6"/>
      <c r="SSE101" s="6"/>
      <c r="SSF101" s="6"/>
      <c r="SSG101" s="6"/>
      <c r="SSH101" s="6"/>
      <c r="SSI101" s="6"/>
      <c r="SSJ101" s="6"/>
      <c r="SSK101" s="6"/>
      <c r="SSL101" s="6"/>
      <c r="SSM101" s="6"/>
      <c r="SSN101" s="6"/>
      <c r="SSO101" s="6"/>
      <c r="SSP101" s="6"/>
      <c r="SSQ101" s="6"/>
      <c r="SSR101" s="6"/>
      <c r="SSS101" s="6"/>
      <c r="SST101" s="6"/>
      <c r="SSU101" s="6"/>
      <c r="SSV101" s="6"/>
      <c r="SSW101" s="6"/>
      <c r="SSX101" s="6"/>
      <c r="SSY101" s="6"/>
      <c r="SSZ101" s="6"/>
      <c r="STA101" s="6"/>
      <c r="STB101" s="6"/>
      <c r="STC101" s="6"/>
      <c r="STD101" s="6"/>
      <c r="STE101" s="6"/>
      <c r="STF101" s="6"/>
      <c r="STG101" s="6"/>
      <c r="STH101" s="6"/>
      <c r="STI101" s="6"/>
      <c r="STJ101" s="6"/>
      <c r="STK101" s="6"/>
      <c r="STL101" s="6"/>
      <c r="STM101" s="6"/>
      <c r="STN101" s="6"/>
      <c r="STO101" s="6"/>
      <c r="STP101" s="6"/>
      <c r="STQ101" s="6"/>
      <c r="STR101" s="6"/>
      <c r="STS101" s="6"/>
      <c r="STT101" s="6"/>
      <c r="STU101" s="6"/>
      <c r="STV101" s="6"/>
      <c r="STW101" s="6"/>
      <c r="STX101" s="6"/>
      <c r="STY101" s="6"/>
      <c r="STZ101" s="6"/>
      <c r="SUA101" s="6"/>
      <c r="SUB101" s="6"/>
      <c r="SUC101" s="6"/>
      <c r="SUD101" s="6"/>
      <c r="SUE101" s="6"/>
      <c r="SUF101" s="6"/>
      <c r="SUG101" s="6"/>
      <c r="SUH101" s="6"/>
      <c r="SUI101" s="6"/>
      <c r="SUJ101" s="6"/>
      <c r="SUK101" s="6"/>
      <c r="SUL101" s="6"/>
      <c r="SUM101" s="6"/>
      <c r="SUN101" s="6"/>
      <c r="SUO101" s="6"/>
      <c r="SUP101" s="6"/>
      <c r="SUQ101" s="6"/>
      <c r="SUR101" s="6"/>
      <c r="SUS101" s="6"/>
      <c r="SUT101" s="6"/>
      <c r="SUU101" s="6"/>
      <c r="SUV101" s="6"/>
      <c r="SUW101" s="6"/>
      <c r="SUX101" s="6"/>
      <c r="SUY101" s="6"/>
      <c r="SUZ101" s="6"/>
      <c r="SVA101" s="6"/>
      <c r="SVB101" s="6"/>
      <c r="SVC101" s="6"/>
      <c r="SVD101" s="6"/>
      <c r="SVE101" s="6"/>
      <c r="SVF101" s="6"/>
      <c r="SVG101" s="6"/>
      <c r="SVH101" s="6"/>
      <c r="SVI101" s="6"/>
      <c r="SVJ101" s="6"/>
      <c r="SVK101" s="6"/>
      <c r="SVL101" s="6"/>
      <c r="SVM101" s="6"/>
      <c r="SVN101" s="6"/>
      <c r="SVO101" s="6"/>
      <c r="SVP101" s="6"/>
      <c r="SVQ101" s="6"/>
      <c r="SVR101" s="6"/>
      <c r="SVS101" s="6"/>
      <c r="SVT101" s="6"/>
      <c r="SVU101" s="6"/>
      <c r="SVV101" s="6"/>
      <c r="SVW101" s="6"/>
      <c r="SVX101" s="6"/>
      <c r="SVY101" s="6"/>
      <c r="SVZ101" s="6"/>
      <c r="SWA101" s="6"/>
      <c r="SWB101" s="6"/>
      <c r="SWC101" s="6"/>
      <c r="SWD101" s="6"/>
      <c r="SWE101" s="6"/>
      <c r="SWF101" s="6"/>
      <c r="SWG101" s="6"/>
      <c r="SWH101" s="6"/>
      <c r="SWI101" s="6"/>
      <c r="SWJ101" s="6"/>
      <c r="SWK101" s="6"/>
      <c r="SWL101" s="6"/>
      <c r="SWM101" s="6"/>
      <c r="SWN101" s="6"/>
      <c r="SWO101" s="6"/>
      <c r="SWP101" s="6"/>
      <c r="SWQ101" s="6"/>
      <c r="SWR101" s="6"/>
      <c r="SWS101" s="6"/>
      <c r="SWT101" s="6"/>
      <c r="SWU101" s="6"/>
      <c r="SWV101" s="6"/>
      <c r="SWW101" s="6"/>
      <c r="SWX101" s="6"/>
      <c r="SWY101" s="6"/>
      <c r="SWZ101" s="6"/>
      <c r="SXA101" s="6"/>
      <c r="SXB101" s="6"/>
      <c r="SXC101" s="6"/>
      <c r="SXD101" s="6"/>
      <c r="SXE101" s="6"/>
      <c r="SXF101" s="6"/>
      <c r="SXG101" s="6"/>
      <c r="SXH101" s="6"/>
      <c r="SXI101" s="6"/>
      <c r="SXJ101" s="6"/>
      <c r="SXK101" s="6"/>
      <c r="SXL101" s="6"/>
      <c r="SXM101" s="6"/>
      <c r="SXN101" s="6"/>
      <c r="SXO101" s="6"/>
      <c r="SXP101" s="6"/>
      <c r="SXQ101" s="6"/>
      <c r="SXR101" s="6"/>
      <c r="SXS101" s="6"/>
      <c r="SXT101" s="6"/>
      <c r="SXU101" s="6"/>
      <c r="SXV101" s="6"/>
      <c r="SXW101" s="6"/>
      <c r="SXX101" s="6"/>
      <c r="SXY101" s="6"/>
      <c r="SXZ101" s="6"/>
      <c r="SYA101" s="6"/>
      <c r="SYB101" s="6"/>
      <c r="SYC101" s="6"/>
      <c r="SYD101" s="6"/>
      <c r="SYE101" s="6"/>
      <c r="SYF101" s="6"/>
      <c r="SYG101" s="6"/>
      <c r="SYH101" s="6"/>
      <c r="SYI101" s="6"/>
      <c r="SYJ101" s="6"/>
      <c r="SYK101" s="6"/>
      <c r="SYL101" s="6"/>
      <c r="SYM101" s="6"/>
      <c r="SYN101" s="6"/>
      <c r="SYO101" s="6"/>
      <c r="SYP101" s="6"/>
      <c r="SYQ101" s="6"/>
      <c r="SYR101" s="6"/>
      <c r="SYS101" s="6"/>
      <c r="SYT101" s="6"/>
      <c r="SYU101" s="6"/>
      <c r="SYV101" s="6"/>
      <c r="SYW101" s="6"/>
      <c r="SYX101" s="6"/>
      <c r="SYY101" s="6"/>
      <c r="SYZ101" s="6"/>
      <c r="SZA101" s="6"/>
      <c r="SZB101" s="6"/>
      <c r="SZC101" s="6"/>
      <c r="SZD101" s="6"/>
      <c r="SZE101" s="6"/>
      <c r="SZF101" s="6"/>
      <c r="SZG101" s="6"/>
      <c r="SZH101" s="6"/>
      <c r="SZI101" s="6"/>
      <c r="SZJ101" s="6"/>
      <c r="SZK101" s="6"/>
      <c r="SZL101" s="6"/>
      <c r="SZM101" s="6"/>
      <c r="SZN101" s="6"/>
      <c r="SZO101" s="6"/>
      <c r="SZP101" s="6"/>
      <c r="SZQ101" s="6"/>
      <c r="SZR101" s="6"/>
      <c r="SZS101" s="6"/>
      <c r="SZT101" s="6"/>
      <c r="SZU101" s="6"/>
      <c r="SZV101" s="6"/>
      <c r="SZW101" s="6"/>
      <c r="SZX101" s="6"/>
      <c r="SZY101" s="6"/>
      <c r="SZZ101" s="6"/>
      <c r="TAA101" s="6"/>
      <c r="TAB101" s="6"/>
      <c r="TAC101" s="6"/>
      <c r="TAD101" s="6"/>
      <c r="TAE101" s="6"/>
      <c r="TAF101" s="6"/>
      <c r="TAG101" s="6"/>
      <c r="TAH101" s="6"/>
      <c r="TAI101" s="6"/>
      <c r="TAJ101" s="6"/>
      <c r="TAK101" s="6"/>
      <c r="TAL101" s="6"/>
      <c r="TAM101" s="6"/>
      <c r="TAN101" s="6"/>
      <c r="TAO101" s="6"/>
      <c r="TAP101" s="6"/>
      <c r="TAQ101" s="6"/>
      <c r="TAR101" s="6"/>
      <c r="TAS101" s="6"/>
      <c r="TAT101" s="6"/>
      <c r="TAU101" s="6"/>
      <c r="TAV101" s="6"/>
      <c r="TAW101" s="6"/>
      <c r="TAX101" s="6"/>
      <c r="TAY101" s="6"/>
      <c r="TAZ101" s="6"/>
      <c r="TBA101" s="6"/>
      <c r="TBB101" s="6"/>
      <c r="TBC101" s="6"/>
      <c r="TBD101" s="6"/>
      <c r="TBE101" s="6"/>
      <c r="TBF101" s="6"/>
      <c r="TBG101" s="6"/>
      <c r="TBH101" s="6"/>
      <c r="TBI101" s="6"/>
      <c r="TBJ101" s="6"/>
      <c r="TBK101" s="6"/>
      <c r="TBL101" s="6"/>
      <c r="TBM101" s="6"/>
      <c r="TBN101" s="6"/>
      <c r="TBO101" s="6"/>
      <c r="TBP101" s="6"/>
      <c r="TBQ101" s="6"/>
      <c r="TBR101" s="6"/>
      <c r="TBS101" s="6"/>
      <c r="TBT101" s="6"/>
      <c r="TBU101" s="6"/>
      <c r="TBV101" s="6"/>
      <c r="TBW101" s="6"/>
      <c r="TBX101" s="6"/>
      <c r="TBY101" s="6"/>
      <c r="TBZ101" s="6"/>
      <c r="TCA101" s="6"/>
      <c r="TCB101" s="6"/>
      <c r="TCC101" s="6"/>
      <c r="TCD101" s="6"/>
      <c r="TCE101" s="6"/>
      <c r="TCF101" s="6"/>
      <c r="TCG101" s="6"/>
      <c r="TCH101" s="6"/>
      <c r="TCI101" s="6"/>
      <c r="TCJ101" s="6"/>
      <c r="TCK101" s="6"/>
      <c r="TCL101" s="6"/>
      <c r="TCM101" s="6"/>
      <c r="TCN101" s="6"/>
      <c r="TCO101" s="6"/>
      <c r="TCP101" s="6"/>
      <c r="TCQ101" s="6"/>
      <c r="TCR101" s="6"/>
      <c r="TCS101" s="6"/>
      <c r="TCT101" s="6"/>
      <c r="TCU101" s="6"/>
      <c r="TCV101" s="6"/>
      <c r="TCW101" s="6"/>
      <c r="TCX101" s="6"/>
      <c r="TCY101" s="6"/>
      <c r="TCZ101" s="6"/>
      <c r="TDA101" s="6"/>
      <c r="TDB101" s="6"/>
      <c r="TDC101" s="6"/>
      <c r="TDD101" s="6"/>
      <c r="TDE101" s="6"/>
      <c r="TDF101" s="6"/>
      <c r="TDG101" s="6"/>
      <c r="TDH101" s="6"/>
      <c r="TDI101" s="6"/>
      <c r="TDJ101" s="6"/>
      <c r="TDK101" s="6"/>
      <c r="TDL101" s="6"/>
      <c r="TDM101" s="6"/>
      <c r="TDN101" s="6"/>
      <c r="TDO101" s="6"/>
      <c r="TDP101" s="6"/>
      <c r="TDQ101" s="6"/>
      <c r="TDR101" s="6"/>
      <c r="TDS101" s="6"/>
      <c r="TDT101" s="6"/>
      <c r="TDU101" s="6"/>
      <c r="TDV101" s="6"/>
      <c r="TDW101" s="6"/>
      <c r="TDX101" s="6"/>
      <c r="TDY101" s="6"/>
      <c r="TDZ101" s="6"/>
      <c r="TEA101" s="6"/>
      <c r="TEB101" s="6"/>
      <c r="TEC101" s="6"/>
      <c r="TED101" s="6"/>
      <c r="TEE101" s="6"/>
      <c r="TEF101" s="6"/>
      <c r="TEG101" s="6"/>
      <c r="TEH101" s="6"/>
      <c r="TEI101" s="6"/>
      <c r="TEJ101" s="6"/>
      <c r="TEK101" s="6"/>
      <c r="TEL101" s="6"/>
      <c r="TEM101" s="6"/>
      <c r="TEN101" s="6"/>
      <c r="TEO101" s="6"/>
      <c r="TEP101" s="6"/>
      <c r="TEQ101" s="6"/>
      <c r="TER101" s="6"/>
      <c r="TES101" s="6"/>
      <c r="TET101" s="6"/>
      <c r="TEU101" s="6"/>
      <c r="TEV101" s="6"/>
      <c r="TEW101" s="6"/>
      <c r="TEX101" s="6"/>
      <c r="TEY101" s="6"/>
      <c r="TEZ101" s="6"/>
      <c r="TFA101" s="6"/>
      <c r="TFB101" s="6"/>
      <c r="TFC101" s="6"/>
      <c r="TFD101" s="6"/>
      <c r="TFE101" s="6"/>
      <c r="TFF101" s="6"/>
      <c r="TFG101" s="6"/>
      <c r="TFH101" s="6"/>
      <c r="TFI101" s="6"/>
      <c r="TFJ101" s="6"/>
      <c r="TFK101" s="6"/>
      <c r="TFL101" s="6"/>
      <c r="TFM101" s="6"/>
      <c r="TFN101" s="6"/>
      <c r="TFO101" s="6"/>
      <c r="TFP101" s="6"/>
      <c r="TFQ101" s="6"/>
      <c r="TFR101" s="6"/>
      <c r="TFS101" s="6"/>
      <c r="TFT101" s="6"/>
      <c r="TFU101" s="6"/>
      <c r="TFV101" s="6"/>
      <c r="TFW101" s="6"/>
      <c r="TFX101" s="6"/>
      <c r="TFY101" s="6"/>
      <c r="TFZ101" s="6"/>
      <c r="TGA101" s="6"/>
      <c r="TGB101" s="6"/>
      <c r="TGC101" s="6"/>
      <c r="TGD101" s="6"/>
      <c r="TGE101" s="6"/>
      <c r="TGF101" s="6"/>
      <c r="TGG101" s="6"/>
      <c r="TGH101" s="6"/>
      <c r="TGI101" s="6"/>
      <c r="TGJ101" s="6"/>
      <c r="TGK101" s="6"/>
      <c r="TGL101" s="6"/>
      <c r="TGM101" s="6"/>
      <c r="TGN101" s="6"/>
      <c r="TGO101" s="6"/>
      <c r="TGP101" s="6"/>
      <c r="TGQ101" s="6"/>
      <c r="TGR101" s="6"/>
      <c r="TGS101" s="6"/>
      <c r="TGT101" s="6"/>
      <c r="TGU101" s="6"/>
      <c r="TGV101" s="6"/>
      <c r="TGW101" s="6"/>
      <c r="TGX101" s="6"/>
      <c r="TGY101" s="6"/>
      <c r="TGZ101" s="6"/>
      <c r="THA101" s="6"/>
      <c r="THB101" s="6"/>
      <c r="THC101" s="6"/>
      <c r="THD101" s="6"/>
      <c r="THE101" s="6"/>
      <c r="THF101" s="6"/>
      <c r="THG101" s="6"/>
      <c r="THH101" s="6"/>
      <c r="THI101" s="6"/>
      <c r="THJ101" s="6"/>
      <c r="THK101" s="6"/>
      <c r="THL101" s="6"/>
      <c r="THM101" s="6"/>
      <c r="THN101" s="6"/>
      <c r="THO101" s="6"/>
      <c r="THP101" s="6"/>
      <c r="THQ101" s="6"/>
      <c r="THR101" s="6"/>
      <c r="THS101" s="6"/>
      <c r="THT101" s="6"/>
      <c r="THU101" s="6"/>
      <c r="THV101" s="6"/>
      <c r="THW101" s="6"/>
      <c r="THX101" s="6"/>
      <c r="THY101" s="6"/>
      <c r="THZ101" s="6"/>
      <c r="TIA101" s="6"/>
      <c r="TIB101" s="6"/>
      <c r="TIC101" s="6"/>
      <c r="TID101" s="6"/>
      <c r="TIE101" s="6"/>
      <c r="TIF101" s="6"/>
      <c r="TIG101" s="6"/>
      <c r="TIH101" s="6"/>
      <c r="TII101" s="6"/>
      <c r="TIJ101" s="6"/>
      <c r="TIK101" s="6"/>
      <c r="TIL101" s="6"/>
      <c r="TIM101" s="6"/>
      <c r="TIN101" s="6"/>
      <c r="TIO101" s="6"/>
      <c r="TIP101" s="6"/>
      <c r="TIQ101" s="6"/>
      <c r="TIR101" s="6"/>
      <c r="TIS101" s="6"/>
      <c r="TIT101" s="6"/>
      <c r="TIU101" s="6"/>
      <c r="TIV101" s="6"/>
      <c r="TIW101" s="6"/>
      <c r="TIX101" s="6"/>
      <c r="TIY101" s="6"/>
      <c r="TIZ101" s="6"/>
      <c r="TJA101" s="6"/>
      <c r="TJB101" s="6"/>
      <c r="TJC101" s="6"/>
      <c r="TJD101" s="6"/>
      <c r="TJE101" s="6"/>
      <c r="TJF101" s="6"/>
      <c r="TJG101" s="6"/>
      <c r="TJH101" s="6"/>
      <c r="TJI101" s="6"/>
      <c r="TJJ101" s="6"/>
      <c r="TJK101" s="6"/>
      <c r="TJL101" s="6"/>
      <c r="TJM101" s="6"/>
      <c r="TJN101" s="6"/>
      <c r="TJO101" s="6"/>
      <c r="TJP101" s="6"/>
      <c r="TJQ101" s="6"/>
      <c r="TJR101" s="6"/>
      <c r="TJS101" s="6"/>
      <c r="TJT101" s="6"/>
      <c r="TJU101" s="6"/>
      <c r="TJV101" s="6"/>
      <c r="TJW101" s="6"/>
      <c r="TJX101" s="6"/>
      <c r="TJY101" s="6"/>
      <c r="TJZ101" s="6"/>
      <c r="TKA101" s="6"/>
      <c r="TKB101" s="6"/>
      <c r="TKC101" s="6"/>
      <c r="TKD101" s="6"/>
      <c r="TKE101" s="6"/>
      <c r="TKF101" s="6"/>
      <c r="TKG101" s="6"/>
      <c r="TKH101" s="6"/>
      <c r="TKI101" s="6"/>
      <c r="TKJ101" s="6"/>
      <c r="TKK101" s="6"/>
      <c r="TKL101" s="6"/>
      <c r="TKM101" s="6"/>
      <c r="TKN101" s="6"/>
      <c r="TKO101" s="6"/>
      <c r="TKP101" s="6"/>
      <c r="TKQ101" s="6"/>
      <c r="TKR101" s="6"/>
      <c r="TKS101" s="6"/>
      <c r="TKT101" s="6"/>
      <c r="TKU101" s="6"/>
      <c r="TKV101" s="6"/>
      <c r="TKW101" s="6"/>
      <c r="TKX101" s="6"/>
      <c r="TKY101" s="6"/>
      <c r="TKZ101" s="6"/>
      <c r="TLA101" s="6"/>
      <c r="TLB101" s="6"/>
      <c r="TLC101" s="6"/>
      <c r="TLD101" s="6"/>
      <c r="TLE101" s="6"/>
      <c r="TLF101" s="6"/>
      <c r="TLG101" s="6"/>
      <c r="TLH101" s="6"/>
      <c r="TLI101" s="6"/>
      <c r="TLJ101" s="6"/>
      <c r="TLK101" s="6"/>
      <c r="TLL101" s="6"/>
      <c r="TLM101" s="6"/>
      <c r="TLN101" s="6"/>
      <c r="TLO101" s="6"/>
      <c r="TLP101" s="6"/>
      <c r="TLQ101" s="6"/>
      <c r="TLR101" s="6"/>
      <c r="TLS101" s="6"/>
      <c r="TLT101" s="6"/>
      <c r="TLU101" s="6"/>
      <c r="TLV101" s="6"/>
      <c r="TLW101" s="6"/>
      <c r="TLX101" s="6"/>
      <c r="TLY101" s="6"/>
      <c r="TLZ101" s="6"/>
      <c r="TMA101" s="6"/>
      <c r="TMB101" s="6"/>
      <c r="TMC101" s="6"/>
      <c r="TMD101" s="6"/>
      <c r="TME101" s="6"/>
      <c r="TMF101" s="6"/>
      <c r="TMG101" s="6"/>
      <c r="TMH101" s="6"/>
      <c r="TMI101" s="6"/>
      <c r="TMJ101" s="6"/>
      <c r="TMK101" s="6"/>
      <c r="TML101" s="6"/>
      <c r="TMM101" s="6"/>
      <c r="TMN101" s="6"/>
      <c r="TMO101" s="6"/>
      <c r="TMP101" s="6"/>
      <c r="TMQ101" s="6"/>
      <c r="TMR101" s="6"/>
      <c r="TMS101" s="6"/>
      <c r="TMT101" s="6"/>
      <c r="TMU101" s="6"/>
      <c r="TMV101" s="6"/>
      <c r="TMW101" s="6"/>
      <c r="TMX101" s="6"/>
      <c r="TMY101" s="6"/>
      <c r="TMZ101" s="6"/>
      <c r="TNA101" s="6"/>
      <c r="TNB101" s="6"/>
      <c r="TNC101" s="6"/>
      <c r="TND101" s="6"/>
      <c r="TNE101" s="6"/>
      <c r="TNF101" s="6"/>
      <c r="TNG101" s="6"/>
      <c r="TNH101" s="6"/>
      <c r="TNI101" s="6"/>
      <c r="TNJ101" s="6"/>
      <c r="TNK101" s="6"/>
      <c r="TNL101" s="6"/>
      <c r="TNM101" s="6"/>
      <c r="TNN101" s="6"/>
      <c r="TNO101" s="6"/>
      <c r="TNP101" s="6"/>
      <c r="TNQ101" s="6"/>
      <c r="TNR101" s="6"/>
      <c r="TNS101" s="6"/>
      <c r="TNT101" s="6"/>
      <c r="TNU101" s="6"/>
      <c r="TNV101" s="6"/>
      <c r="TNW101" s="6"/>
      <c r="TNX101" s="6"/>
      <c r="TNY101" s="6"/>
      <c r="TNZ101" s="6"/>
      <c r="TOA101" s="6"/>
      <c r="TOB101" s="6"/>
      <c r="TOC101" s="6"/>
      <c r="TOD101" s="6"/>
      <c r="TOE101" s="6"/>
      <c r="TOF101" s="6"/>
      <c r="TOG101" s="6"/>
      <c r="TOH101" s="6"/>
      <c r="TOI101" s="6"/>
      <c r="TOJ101" s="6"/>
      <c r="TOK101" s="6"/>
      <c r="TOL101" s="6"/>
      <c r="TOM101" s="6"/>
      <c r="TON101" s="6"/>
      <c r="TOO101" s="6"/>
      <c r="TOP101" s="6"/>
      <c r="TOQ101" s="6"/>
      <c r="TOR101" s="6"/>
      <c r="TOS101" s="6"/>
      <c r="TOT101" s="6"/>
      <c r="TOU101" s="6"/>
      <c r="TOV101" s="6"/>
      <c r="TOW101" s="6"/>
      <c r="TOX101" s="6"/>
      <c r="TOY101" s="6"/>
      <c r="TOZ101" s="6"/>
      <c r="TPA101" s="6"/>
      <c r="TPB101" s="6"/>
      <c r="TPC101" s="6"/>
      <c r="TPD101" s="6"/>
      <c r="TPE101" s="6"/>
      <c r="TPF101" s="6"/>
      <c r="TPG101" s="6"/>
      <c r="TPH101" s="6"/>
      <c r="TPI101" s="6"/>
      <c r="TPJ101" s="6"/>
      <c r="TPK101" s="6"/>
      <c r="TPL101" s="6"/>
      <c r="TPM101" s="6"/>
      <c r="TPN101" s="6"/>
      <c r="TPO101" s="6"/>
      <c r="TPP101" s="6"/>
      <c r="TPQ101" s="6"/>
      <c r="TPR101" s="6"/>
      <c r="TPS101" s="6"/>
      <c r="TPT101" s="6"/>
      <c r="TPU101" s="6"/>
      <c r="TPV101" s="6"/>
      <c r="TPW101" s="6"/>
      <c r="TPX101" s="6"/>
      <c r="TPY101" s="6"/>
      <c r="TPZ101" s="6"/>
      <c r="TQA101" s="6"/>
      <c r="TQB101" s="6"/>
      <c r="TQC101" s="6"/>
      <c r="TQD101" s="6"/>
      <c r="TQE101" s="6"/>
      <c r="TQF101" s="6"/>
      <c r="TQG101" s="6"/>
      <c r="TQH101" s="6"/>
      <c r="TQI101" s="6"/>
      <c r="TQJ101" s="6"/>
      <c r="TQK101" s="6"/>
      <c r="TQL101" s="6"/>
      <c r="TQM101" s="6"/>
      <c r="TQN101" s="6"/>
      <c r="TQO101" s="6"/>
      <c r="TQP101" s="6"/>
      <c r="TQQ101" s="6"/>
      <c r="TQR101" s="6"/>
      <c r="TQS101" s="6"/>
      <c r="TQT101" s="6"/>
      <c r="TQU101" s="6"/>
      <c r="TQV101" s="6"/>
      <c r="TQW101" s="6"/>
      <c r="TQX101" s="6"/>
      <c r="TQY101" s="6"/>
      <c r="TQZ101" s="6"/>
      <c r="TRA101" s="6"/>
      <c r="TRB101" s="6"/>
      <c r="TRC101" s="6"/>
      <c r="TRD101" s="6"/>
      <c r="TRE101" s="6"/>
      <c r="TRF101" s="6"/>
      <c r="TRG101" s="6"/>
      <c r="TRH101" s="6"/>
      <c r="TRI101" s="6"/>
      <c r="TRJ101" s="6"/>
      <c r="TRK101" s="6"/>
      <c r="TRL101" s="6"/>
      <c r="TRM101" s="6"/>
      <c r="TRN101" s="6"/>
      <c r="TRO101" s="6"/>
      <c r="TRP101" s="6"/>
      <c r="TRQ101" s="6"/>
      <c r="TRR101" s="6"/>
      <c r="TRS101" s="6"/>
      <c r="TRT101" s="6"/>
      <c r="TRU101" s="6"/>
      <c r="TRV101" s="6"/>
      <c r="TRW101" s="6"/>
      <c r="TRX101" s="6"/>
      <c r="TRY101" s="6"/>
      <c r="TRZ101" s="6"/>
      <c r="TSA101" s="6"/>
      <c r="TSB101" s="6"/>
      <c r="TSC101" s="6"/>
      <c r="TSD101" s="6"/>
      <c r="TSE101" s="6"/>
      <c r="TSF101" s="6"/>
      <c r="TSG101" s="6"/>
      <c r="TSH101" s="6"/>
      <c r="TSI101" s="6"/>
      <c r="TSJ101" s="6"/>
      <c r="TSK101" s="6"/>
      <c r="TSL101" s="6"/>
      <c r="TSM101" s="6"/>
      <c r="TSN101" s="6"/>
      <c r="TSO101" s="6"/>
      <c r="TSP101" s="6"/>
      <c r="TSQ101" s="6"/>
      <c r="TSR101" s="6"/>
      <c r="TSS101" s="6"/>
      <c r="TST101" s="6"/>
      <c r="TSU101" s="6"/>
      <c r="TSV101" s="6"/>
      <c r="TSW101" s="6"/>
      <c r="TSX101" s="6"/>
      <c r="TSY101" s="6"/>
      <c r="TSZ101" s="6"/>
      <c r="TTA101" s="6"/>
      <c r="TTB101" s="6"/>
      <c r="TTC101" s="6"/>
      <c r="TTD101" s="6"/>
      <c r="TTE101" s="6"/>
      <c r="TTF101" s="6"/>
      <c r="TTG101" s="6"/>
      <c r="TTH101" s="6"/>
      <c r="TTI101" s="6"/>
      <c r="TTJ101" s="6"/>
      <c r="TTK101" s="6"/>
      <c r="TTL101" s="6"/>
      <c r="TTM101" s="6"/>
      <c r="TTN101" s="6"/>
      <c r="TTO101" s="6"/>
      <c r="TTP101" s="6"/>
      <c r="TTQ101" s="6"/>
      <c r="TTR101" s="6"/>
      <c r="TTS101" s="6"/>
      <c r="TTT101" s="6"/>
      <c r="TTU101" s="6"/>
      <c r="TTV101" s="6"/>
      <c r="TTW101" s="6"/>
      <c r="TTX101" s="6"/>
      <c r="TTY101" s="6"/>
      <c r="TTZ101" s="6"/>
      <c r="TUA101" s="6"/>
      <c r="TUB101" s="6"/>
      <c r="TUC101" s="6"/>
      <c r="TUD101" s="6"/>
      <c r="TUE101" s="6"/>
      <c r="TUF101" s="6"/>
      <c r="TUG101" s="6"/>
      <c r="TUH101" s="6"/>
      <c r="TUI101" s="6"/>
      <c r="TUJ101" s="6"/>
      <c r="TUK101" s="6"/>
      <c r="TUL101" s="6"/>
      <c r="TUM101" s="6"/>
      <c r="TUN101" s="6"/>
      <c r="TUO101" s="6"/>
      <c r="TUP101" s="6"/>
      <c r="TUQ101" s="6"/>
      <c r="TUR101" s="6"/>
      <c r="TUS101" s="6"/>
      <c r="TUT101" s="6"/>
      <c r="TUU101" s="6"/>
      <c r="TUV101" s="6"/>
      <c r="TUW101" s="6"/>
      <c r="TUX101" s="6"/>
      <c r="TUY101" s="6"/>
      <c r="TUZ101" s="6"/>
      <c r="TVA101" s="6"/>
      <c r="TVB101" s="6"/>
      <c r="TVC101" s="6"/>
      <c r="TVD101" s="6"/>
      <c r="TVE101" s="6"/>
      <c r="TVF101" s="6"/>
      <c r="TVG101" s="6"/>
      <c r="TVH101" s="6"/>
      <c r="TVI101" s="6"/>
      <c r="TVJ101" s="6"/>
      <c r="TVK101" s="6"/>
      <c r="TVL101" s="6"/>
      <c r="TVM101" s="6"/>
      <c r="TVN101" s="6"/>
      <c r="TVO101" s="6"/>
      <c r="TVP101" s="6"/>
      <c r="TVQ101" s="6"/>
      <c r="TVR101" s="6"/>
      <c r="TVS101" s="6"/>
      <c r="TVT101" s="6"/>
      <c r="TVU101" s="6"/>
      <c r="TVV101" s="6"/>
      <c r="TVW101" s="6"/>
      <c r="TVX101" s="6"/>
      <c r="TVY101" s="6"/>
      <c r="TVZ101" s="6"/>
      <c r="TWA101" s="6"/>
      <c r="TWB101" s="6"/>
      <c r="TWC101" s="6"/>
      <c r="TWD101" s="6"/>
      <c r="TWE101" s="6"/>
      <c r="TWF101" s="6"/>
      <c r="TWG101" s="6"/>
      <c r="TWH101" s="6"/>
      <c r="TWI101" s="6"/>
      <c r="TWJ101" s="6"/>
      <c r="TWK101" s="6"/>
      <c r="TWL101" s="6"/>
      <c r="TWM101" s="6"/>
      <c r="TWN101" s="6"/>
      <c r="TWO101" s="6"/>
      <c r="TWP101" s="6"/>
      <c r="TWQ101" s="6"/>
      <c r="TWR101" s="6"/>
      <c r="TWS101" s="6"/>
      <c r="TWT101" s="6"/>
      <c r="TWU101" s="6"/>
      <c r="TWV101" s="6"/>
      <c r="TWW101" s="6"/>
      <c r="TWX101" s="6"/>
      <c r="TWY101" s="6"/>
      <c r="TWZ101" s="6"/>
      <c r="TXA101" s="6"/>
      <c r="TXB101" s="6"/>
      <c r="TXC101" s="6"/>
      <c r="TXD101" s="6"/>
      <c r="TXE101" s="6"/>
      <c r="TXF101" s="6"/>
      <c r="TXG101" s="6"/>
      <c r="TXH101" s="6"/>
      <c r="TXI101" s="6"/>
      <c r="TXJ101" s="6"/>
      <c r="TXK101" s="6"/>
      <c r="TXL101" s="6"/>
      <c r="TXM101" s="6"/>
      <c r="TXN101" s="6"/>
      <c r="TXO101" s="6"/>
      <c r="TXP101" s="6"/>
      <c r="TXQ101" s="6"/>
      <c r="TXR101" s="6"/>
      <c r="TXS101" s="6"/>
      <c r="TXT101" s="6"/>
      <c r="TXU101" s="6"/>
      <c r="TXV101" s="6"/>
      <c r="TXW101" s="6"/>
      <c r="TXX101" s="6"/>
      <c r="TXY101" s="6"/>
      <c r="TXZ101" s="6"/>
      <c r="TYA101" s="6"/>
      <c r="TYB101" s="6"/>
      <c r="TYC101" s="6"/>
      <c r="TYD101" s="6"/>
      <c r="TYE101" s="6"/>
      <c r="TYF101" s="6"/>
      <c r="TYG101" s="6"/>
      <c r="TYH101" s="6"/>
      <c r="TYI101" s="6"/>
      <c r="TYJ101" s="6"/>
      <c r="TYK101" s="6"/>
      <c r="TYL101" s="6"/>
      <c r="TYM101" s="6"/>
      <c r="TYN101" s="6"/>
      <c r="TYO101" s="6"/>
      <c r="TYP101" s="6"/>
      <c r="TYQ101" s="6"/>
      <c r="TYR101" s="6"/>
      <c r="TYS101" s="6"/>
      <c r="TYT101" s="6"/>
      <c r="TYU101" s="6"/>
      <c r="TYV101" s="6"/>
      <c r="TYW101" s="6"/>
      <c r="TYX101" s="6"/>
      <c r="TYY101" s="6"/>
      <c r="TYZ101" s="6"/>
      <c r="TZA101" s="6"/>
      <c r="TZB101" s="6"/>
      <c r="TZC101" s="6"/>
      <c r="TZD101" s="6"/>
      <c r="TZE101" s="6"/>
      <c r="TZF101" s="6"/>
      <c r="TZG101" s="6"/>
      <c r="TZH101" s="6"/>
      <c r="TZI101" s="6"/>
      <c r="TZJ101" s="6"/>
      <c r="TZK101" s="6"/>
      <c r="TZL101" s="6"/>
      <c r="TZM101" s="6"/>
      <c r="TZN101" s="6"/>
      <c r="TZO101" s="6"/>
      <c r="TZP101" s="6"/>
      <c r="TZQ101" s="6"/>
      <c r="TZR101" s="6"/>
      <c r="TZS101" s="6"/>
      <c r="TZT101" s="6"/>
      <c r="TZU101" s="6"/>
      <c r="TZV101" s="6"/>
      <c r="TZW101" s="6"/>
      <c r="TZX101" s="6"/>
      <c r="TZY101" s="6"/>
      <c r="TZZ101" s="6"/>
      <c r="UAA101" s="6"/>
      <c r="UAB101" s="6"/>
      <c r="UAC101" s="6"/>
      <c r="UAD101" s="6"/>
      <c r="UAE101" s="6"/>
      <c r="UAF101" s="6"/>
      <c r="UAG101" s="6"/>
      <c r="UAH101" s="6"/>
      <c r="UAI101" s="6"/>
      <c r="UAJ101" s="6"/>
      <c r="UAK101" s="6"/>
      <c r="UAL101" s="6"/>
      <c r="UAM101" s="6"/>
      <c r="UAN101" s="6"/>
      <c r="UAO101" s="6"/>
      <c r="UAP101" s="6"/>
      <c r="UAQ101" s="6"/>
      <c r="UAR101" s="6"/>
      <c r="UAS101" s="6"/>
      <c r="UAT101" s="6"/>
      <c r="UAU101" s="6"/>
      <c r="UAV101" s="6"/>
      <c r="UAW101" s="6"/>
      <c r="UAX101" s="6"/>
      <c r="UAY101" s="6"/>
      <c r="UAZ101" s="6"/>
      <c r="UBA101" s="6"/>
      <c r="UBB101" s="6"/>
      <c r="UBC101" s="6"/>
      <c r="UBD101" s="6"/>
      <c r="UBE101" s="6"/>
      <c r="UBF101" s="6"/>
      <c r="UBG101" s="6"/>
      <c r="UBH101" s="6"/>
      <c r="UBI101" s="6"/>
      <c r="UBJ101" s="6"/>
      <c r="UBK101" s="6"/>
      <c r="UBL101" s="6"/>
      <c r="UBM101" s="6"/>
      <c r="UBN101" s="6"/>
      <c r="UBO101" s="6"/>
      <c r="UBP101" s="6"/>
      <c r="UBQ101" s="6"/>
      <c r="UBR101" s="6"/>
      <c r="UBS101" s="6"/>
      <c r="UBT101" s="6"/>
      <c r="UBU101" s="6"/>
      <c r="UBV101" s="6"/>
      <c r="UBW101" s="6"/>
      <c r="UBX101" s="6"/>
      <c r="UBY101" s="6"/>
      <c r="UBZ101" s="6"/>
      <c r="UCA101" s="6"/>
      <c r="UCB101" s="6"/>
      <c r="UCC101" s="6"/>
      <c r="UCD101" s="6"/>
      <c r="UCE101" s="6"/>
      <c r="UCF101" s="6"/>
      <c r="UCG101" s="6"/>
      <c r="UCH101" s="6"/>
      <c r="UCI101" s="6"/>
      <c r="UCJ101" s="6"/>
      <c r="UCK101" s="6"/>
      <c r="UCL101" s="6"/>
      <c r="UCM101" s="6"/>
      <c r="UCN101" s="6"/>
      <c r="UCO101" s="6"/>
      <c r="UCP101" s="6"/>
      <c r="UCQ101" s="6"/>
      <c r="UCR101" s="6"/>
      <c r="UCS101" s="6"/>
      <c r="UCT101" s="6"/>
      <c r="UCU101" s="6"/>
      <c r="UCV101" s="6"/>
      <c r="UCW101" s="6"/>
      <c r="UCX101" s="6"/>
      <c r="UCY101" s="6"/>
      <c r="UCZ101" s="6"/>
      <c r="UDA101" s="6"/>
      <c r="UDB101" s="6"/>
      <c r="UDC101" s="6"/>
      <c r="UDD101" s="6"/>
      <c r="UDE101" s="6"/>
      <c r="UDF101" s="6"/>
      <c r="UDG101" s="6"/>
      <c r="UDH101" s="6"/>
      <c r="UDI101" s="6"/>
      <c r="UDJ101" s="6"/>
      <c r="UDK101" s="6"/>
      <c r="UDL101" s="6"/>
      <c r="UDM101" s="6"/>
      <c r="UDN101" s="6"/>
      <c r="UDO101" s="6"/>
      <c r="UDP101" s="6"/>
      <c r="UDQ101" s="6"/>
      <c r="UDR101" s="6"/>
      <c r="UDS101" s="6"/>
      <c r="UDT101" s="6"/>
      <c r="UDU101" s="6"/>
      <c r="UDV101" s="6"/>
      <c r="UDW101" s="6"/>
      <c r="UDX101" s="6"/>
      <c r="UDY101" s="6"/>
      <c r="UDZ101" s="6"/>
      <c r="UEA101" s="6"/>
      <c r="UEB101" s="6"/>
      <c r="UEC101" s="6"/>
      <c r="UED101" s="6"/>
      <c r="UEE101" s="6"/>
      <c r="UEF101" s="6"/>
      <c r="UEG101" s="6"/>
      <c r="UEH101" s="6"/>
      <c r="UEI101" s="6"/>
      <c r="UEJ101" s="6"/>
      <c r="UEK101" s="6"/>
      <c r="UEL101" s="6"/>
      <c r="UEM101" s="6"/>
      <c r="UEN101" s="6"/>
      <c r="UEO101" s="6"/>
      <c r="UEP101" s="6"/>
      <c r="UEQ101" s="6"/>
      <c r="UER101" s="6"/>
      <c r="UES101" s="6"/>
      <c r="UET101" s="6"/>
      <c r="UEU101" s="6"/>
      <c r="UEV101" s="6"/>
      <c r="UEW101" s="6"/>
      <c r="UEX101" s="6"/>
      <c r="UEY101" s="6"/>
      <c r="UEZ101" s="6"/>
      <c r="UFA101" s="6"/>
      <c r="UFB101" s="6"/>
      <c r="UFC101" s="6"/>
      <c r="UFD101" s="6"/>
      <c r="UFE101" s="6"/>
      <c r="UFF101" s="6"/>
      <c r="UFG101" s="6"/>
      <c r="UFH101" s="6"/>
      <c r="UFI101" s="6"/>
      <c r="UFJ101" s="6"/>
      <c r="UFK101" s="6"/>
      <c r="UFL101" s="6"/>
      <c r="UFM101" s="6"/>
      <c r="UFN101" s="6"/>
      <c r="UFO101" s="6"/>
      <c r="UFP101" s="6"/>
      <c r="UFQ101" s="6"/>
      <c r="UFR101" s="6"/>
      <c r="UFS101" s="6"/>
      <c r="UFT101" s="6"/>
      <c r="UFU101" s="6"/>
      <c r="UFV101" s="6"/>
      <c r="UFW101" s="6"/>
      <c r="UFX101" s="6"/>
      <c r="UFY101" s="6"/>
      <c r="UFZ101" s="6"/>
      <c r="UGA101" s="6"/>
      <c r="UGB101" s="6"/>
      <c r="UGC101" s="6"/>
      <c r="UGD101" s="6"/>
      <c r="UGE101" s="6"/>
      <c r="UGF101" s="6"/>
      <c r="UGG101" s="6"/>
      <c r="UGH101" s="6"/>
      <c r="UGI101" s="6"/>
      <c r="UGJ101" s="6"/>
      <c r="UGK101" s="6"/>
      <c r="UGL101" s="6"/>
      <c r="UGM101" s="6"/>
      <c r="UGN101" s="6"/>
      <c r="UGO101" s="6"/>
      <c r="UGP101" s="6"/>
      <c r="UGQ101" s="6"/>
      <c r="UGR101" s="6"/>
      <c r="UGS101" s="6"/>
      <c r="UGT101" s="6"/>
      <c r="UGU101" s="6"/>
      <c r="UGV101" s="6"/>
      <c r="UGW101" s="6"/>
      <c r="UGX101" s="6"/>
      <c r="UGY101" s="6"/>
      <c r="UGZ101" s="6"/>
      <c r="UHA101" s="6"/>
      <c r="UHB101" s="6"/>
      <c r="UHC101" s="6"/>
      <c r="UHD101" s="6"/>
      <c r="UHE101" s="6"/>
      <c r="UHF101" s="6"/>
      <c r="UHG101" s="6"/>
      <c r="UHH101" s="6"/>
      <c r="UHI101" s="6"/>
      <c r="UHJ101" s="6"/>
      <c r="UHK101" s="6"/>
      <c r="UHL101" s="6"/>
      <c r="UHM101" s="6"/>
      <c r="UHN101" s="6"/>
      <c r="UHO101" s="6"/>
      <c r="UHP101" s="6"/>
      <c r="UHQ101" s="6"/>
      <c r="UHR101" s="6"/>
      <c r="UHS101" s="6"/>
      <c r="UHT101" s="6"/>
      <c r="UHU101" s="6"/>
      <c r="UHV101" s="6"/>
      <c r="UHW101" s="6"/>
      <c r="UHX101" s="6"/>
      <c r="UHY101" s="6"/>
      <c r="UHZ101" s="6"/>
      <c r="UIA101" s="6"/>
      <c r="UIB101" s="6"/>
      <c r="UIC101" s="6"/>
      <c r="UID101" s="6"/>
      <c r="UIE101" s="6"/>
      <c r="UIF101" s="6"/>
      <c r="UIG101" s="6"/>
      <c r="UIH101" s="6"/>
      <c r="UII101" s="6"/>
      <c r="UIJ101" s="6"/>
      <c r="UIK101" s="6"/>
      <c r="UIL101" s="6"/>
      <c r="UIM101" s="6"/>
      <c r="UIN101" s="6"/>
      <c r="UIO101" s="6"/>
      <c r="UIP101" s="6"/>
      <c r="UIQ101" s="6"/>
      <c r="UIR101" s="6"/>
      <c r="UIS101" s="6"/>
      <c r="UIT101" s="6"/>
      <c r="UIU101" s="6"/>
      <c r="UIV101" s="6"/>
      <c r="UIW101" s="6"/>
      <c r="UIX101" s="6"/>
      <c r="UIY101" s="6"/>
      <c r="UIZ101" s="6"/>
      <c r="UJA101" s="6"/>
      <c r="UJB101" s="6"/>
      <c r="UJC101" s="6"/>
      <c r="UJD101" s="6"/>
      <c r="UJE101" s="6"/>
      <c r="UJF101" s="6"/>
      <c r="UJG101" s="6"/>
      <c r="UJH101" s="6"/>
      <c r="UJI101" s="6"/>
      <c r="UJJ101" s="6"/>
      <c r="UJK101" s="6"/>
      <c r="UJL101" s="6"/>
      <c r="UJM101" s="6"/>
      <c r="UJN101" s="6"/>
      <c r="UJO101" s="6"/>
      <c r="UJP101" s="6"/>
      <c r="UJQ101" s="6"/>
      <c r="UJR101" s="6"/>
      <c r="UJS101" s="6"/>
      <c r="UJT101" s="6"/>
      <c r="UJU101" s="6"/>
      <c r="UJV101" s="6"/>
      <c r="UJW101" s="6"/>
      <c r="UJX101" s="6"/>
      <c r="UJY101" s="6"/>
      <c r="UJZ101" s="6"/>
      <c r="UKA101" s="6"/>
      <c r="UKB101" s="6"/>
      <c r="UKC101" s="6"/>
      <c r="UKD101" s="6"/>
      <c r="UKE101" s="6"/>
      <c r="UKF101" s="6"/>
      <c r="UKG101" s="6"/>
      <c r="UKH101" s="6"/>
      <c r="UKI101" s="6"/>
      <c r="UKJ101" s="6"/>
      <c r="UKK101" s="6"/>
      <c r="UKL101" s="6"/>
      <c r="UKM101" s="6"/>
      <c r="UKN101" s="6"/>
      <c r="UKO101" s="6"/>
      <c r="UKP101" s="6"/>
      <c r="UKQ101" s="6"/>
      <c r="UKR101" s="6"/>
      <c r="UKS101" s="6"/>
      <c r="UKT101" s="6"/>
      <c r="UKU101" s="6"/>
      <c r="UKV101" s="6"/>
      <c r="UKW101" s="6"/>
      <c r="UKX101" s="6"/>
      <c r="UKY101" s="6"/>
      <c r="UKZ101" s="6"/>
      <c r="ULA101" s="6"/>
      <c r="ULB101" s="6"/>
      <c r="ULC101" s="6"/>
      <c r="ULD101" s="6"/>
      <c r="ULE101" s="6"/>
      <c r="ULF101" s="6"/>
      <c r="ULG101" s="6"/>
      <c r="ULH101" s="6"/>
      <c r="ULI101" s="6"/>
      <c r="ULJ101" s="6"/>
      <c r="ULK101" s="6"/>
      <c r="ULL101" s="6"/>
      <c r="ULM101" s="6"/>
      <c r="ULN101" s="6"/>
      <c r="ULO101" s="6"/>
      <c r="ULP101" s="6"/>
      <c r="ULQ101" s="6"/>
      <c r="ULR101" s="6"/>
      <c r="ULS101" s="6"/>
      <c r="ULT101" s="6"/>
      <c r="ULU101" s="6"/>
      <c r="ULV101" s="6"/>
      <c r="ULW101" s="6"/>
      <c r="ULX101" s="6"/>
      <c r="ULY101" s="6"/>
      <c r="ULZ101" s="6"/>
      <c r="UMA101" s="6"/>
      <c r="UMB101" s="6"/>
      <c r="UMC101" s="6"/>
      <c r="UMD101" s="6"/>
      <c r="UME101" s="6"/>
      <c r="UMF101" s="6"/>
      <c r="UMG101" s="6"/>
      <c r="UMH101" s="6"/>
      <c r="UMI101" s="6"/>
      <c r="UMJ101" s="6"/>
      <c r="UMK101" s="6"/>
      <c r="UML101" s="6"/>
      <c r="UMM101" s="6"/>
      <c r="UMN101" s="6"/>
      <c r="UMO101" s="6"/>
      <c r="UMP101" s="6"/>
      <c r="UMQ101" s="6"/>
      <c r="UMR101" s="6"/>
      <c r="UMS101" s="6"/>
      <c r="UMT101" s="6"/>
      <c r="UMU101" s="6"/>
      <c r="UMV101" s="6"/>
      <c r="UMW101" s="6"/>
      <c r="UMX101" s="6"/>
      <c r="UMY101" s="6"/>
      <c r="UMZ101" s="6"/>
      <c r="UNA101" s="6"/>
      <c r="UNB101" s="6"/>
      <c r="UNC101" s="6"/>
      <c r="UND101" s="6"/>
      <c r="UNE101" s="6"/>
      <c r="UNF101" s="6"/>
      <c r="UNG101" s="6"/>
      <c r="UNH101" s="6"/>
      <c r="UNI101" s="6"/>
      <c r="UNJ101" s="6"/>
      <c r="UNK101" s="6"/>
      <c r="UNL101" s="6"/>
      <c r="UNM101" s="6"/>
      <c r="UNN101" s="6"/>
      <c r="UNO101" s="6"/>
      <c r="UNP101" s="6"/>
      <c r="UNQ101" s="6"/>
      <c r="UNR101" s="6"/>
      <c r="UNS101" s="6"/>
      <c r="UNT101" s="6"/>
      <c r="UNU101" s="6"/>
      <c r="UNV101" s="6"/>
      <c r="UNW101" s="6"/>
      <c r="UNX101" s="6"/>
      <c r="UNY101" s="6"/>
      <c r="UNZ101" s="6"/>
      <c r="UOA101" s="6"/>
      <c r="UOB101" s="6"/>
      <c r="UOC101" s="6"/>
      <c r="UOD101" s="6"/>
      <c r="UOE101" s="6"/>
      <c r="UOF101" s="6"/>
      <c r="UOG101" s="6"/>
      <c r="UOH101" s="6"/>
      <c r="UOI101" s="6"/>
      <c r="UOJ101" s="6"/>
      <c r="UOK101" s="6"/>
      <c r="UOL101" s="6"/>
      <c r="UOM101" s="6"/>
      <c r="UON101" s="6"/>
      <c r="UOO101" s="6"/>
      <c r="UOP101" s="6"/>
      <c r="UOQ101" s="6"/>
      <c r="UOR101" s="6"/>
      <c r="UOS101" s="6"/>
      <c r="UOT101" s="6"/>
      <c r="UOU101" s="6"/>
      <c r="UOV101" s="6"/>
      <c r="UOW101" s="6"/>
      <c r="UOX101" s="6"/>
      <c r="UOY101" s="6"/>
      <c r="UOZ101" s="6"/>
      <c r="UPA101" s="6"/>
      <c r="UPB101" s="6"/>
      <c r="UPC101" s="6"/>
      <c r="UPD101" s="6"/>
      <c r="UPE101" s="6"/>
      <c r="UPF101" s="6"/>
      <c r="UPG101" s="6"/>
      <c r="UPH101" s="6"/>
      <c r="UPI101" s="6"/>
      <c r="UPJ101" s="6"/>
      <c r="UPK101" s="6"/>
      <c r="UPL101" s="6"/>
      <c r="UPM101" s="6"/>
      <c r="UPN101" s="6"/>
      <c r="UPO101" s="6"/>
      <c r="UPP101" s="6"/>
      <c r="UPQ101" s="6"/>
      <c r="UPR101" s="6"/>
      <c r="UPS101" s="6"/>
      <c r="UPT101" s="6"/>
      <c r="UPU101" s="6"/>
      <c r="UPV101" s="6"/>
      <c r="UPW101" s="6"/>
      <c r="UPX101" s="6"/>
      <c r="UPY101" s="6"/>
      <c r="UPZ101" s="6"/>
      <c r="UQA101" s="6"/>
      <c r="UQB101" s="6"/>
      <c r="UQC101" s="6"/>
      <c r="UQD101" s="6"/>
      <c r="UQE101" s="6"/>
      <c r="UQF101" s="6"/>
      <c r="UQG101" s="6"/>
      <c r="UQH101" s="6"/>
      <c r="UQI101" s="6"/>
      <c r="UQJ101" s="6"/>
      <c r="UQK101" s="6"/>
      <c r="UQL101" s="6"/>
      <c r="UQM101" s="6"/>
      <c r="UQN101" s="6"/>
      <c r="UQO101" s="6"/>
      <c r="UQP101" s="6"/>
      <c r="UQQ101" s="6"/>
      <c r="UQR101" s="6"/>
      <c r="UQS101" s="6"/>
      <c r="UQT101" s="6"/>
      <c r="UQU101" s="6"/>
      <c r="UQV101" s="6"/>
      <c r="UQW101" s="6"/>
      <c r="UQX101" s="6"/>
      <c r="UQY101" s="6"/>
      <c r="UQZ101" s="6"/>
      <c r="URA101" s="6"/>
      <c r="URB101" s="6"/>
      <c r="URC101" s="6"/>
      <c r="URD101" s="6"/>
      <c r="URE101" s="6"/>
      <c r="URF101" s="6"/>
      <c r="URG101" s="6"/>
      <c r="URH101" s="6"/>
      <c r="URI101" s="6"/>
      <c r="URJ101" s="6"/>
      <c r="URK101" s="6"/>
      <c r="URL101" s="6"/>
      <c r="URM101" s="6"/>
      <c r="URN101" s="6"/>
      <c r="URO101" s="6"/>
      <c r="URP101" s="6"/>
      <c r="URQ101" s="6"/>
      <c r="URR101" s="6"/>
      <c r="URS101" s="6"/>
      <c r="URT101" s="6"/>
      <c r="URU101" s="6"/>
      <c r="URV101" s="6"/>
      <c r="URW101" s="6"/>
      <c r="URX101" s="6"/>
      <c r="URY101" s="6"/>
      <c r="URZ101" s="6"/>
      <c r="USA101" s="6"/>
      <c r="USB101" s="6"/>
      <c r="USC101" s="6"/>
      <c r="USD101" s="6"/>
      <c r="USE101" s="6"/>
      <c r="USF101" s="6"/>
      <c r="USG101" s="6"/>
      <c r="USH101" s="6"/>
      <c r="USI101" s="6"/>
      <c r="USJ101" s="6"/>
      <c r="USK101" s="6"/>
      <c r="USL101" s="6"/>
      <c r="USM101" s="6"/>
      <c r="USN101" s="6"/>
      <c r="USO101" s="6"/>
      <c r="USP101" s="6"/>
      <c r="USQ101" s="6"/>
      <c r="USR101" s="6"/>
      <c r="USS101" s="6"/>
      <c r="UST101" s="6"/>
      <c r="USU101" s="6"/>
      <c r="USV101" s="6"/>
      <c r="USW101" s="6"/>
      <c r="USX101" s="6"/>
      <c r="USY101" s="6"/>
      <c r="USZ101" s="6"/>
      <c r="UTA101" s="6"/>
      <c r="UTB101" s="6"/>
      <c r="UTC101" s="6"/>
      <c r="UTD101" s="6"/>
      <c r="UTE101" s="6"/>
      <c r="UTF101" s="6"/>
      <c r="UTG101" s="6"/>
      <c r="UTH101" s="6"/>
      <c r="UTI101" s="6"/>
      <c r="UTJ101" s="6"/>
      <c r="UTK101" s="6"/>
      <c r="UTL101" s="6"/>
      <c r="UTM101" s="6"/>
      <c r="UTN101" s="6"/>
      <c r="UTO101" s="6"/>
      <c r="UTP101" s="6"/>
      <c r="UTQ101" s="6"/>
      <c r="UTR101" s="6"/>
      <c r="UTS101" s="6"/>
      <c r="UTT101" s="6"/>
      <c r="UTU101" s="6"/>
      <c r="UTV101" s="6"/>
      <c r="UTW101" s="6"/>
      <c r="UTX101" s="6"/>
      <c r="UTY101" s="6"/>
      <c r="UTZ101" s="6"/>
      <c r="UUA101" s="6"/>
      <c r="UUB101" s="6"/>
      <c r="UUC101" s="6"/>
      <c r="UUD101" s="6"/>
      <c r="UUE101" s="6"/>
      <c r="UUF101" s="6"/>
      <c r="UUG101" s="6"/>
      <c r="UUH101" s="6"/>
      <c r="UUI101" s="6"/>
      <c r="UUJ101" s="6"/>
      <c r="UUK101" s="6"/>
      <c r="UUL101" s="6"/>
      <c r="UUM101" s="6"/>
      <c r="UUN101" s="6"/>
      <c r="UUO101" s="6"/>
      <c r="UUP101" s="6"/>
      <c r="UUQ101" s="6"/>
      <c r="UUR101" s="6"/>
      <c r="UUS101" s="6"/>
      <c r="UUT101" s="6"/>
      <c r="UUU101" s="6"/>
      <c r="UUV101" s="6"/>
      <c r="UUW101" s="6"/>
      <c r="UUX101" s="6"/>
      <c r="UUY101" s="6"/>
      <c r="UUZ101" s="6"/>
      <c r="UVA101" s="6"/>
      <c r="UVB101" s="6"/>
      <c r="UVC101" s="6"/>
      <c r="UVD101" s="6"/>
      <c r="UVE101" s="6"/>
      <c r="UVF101" s="6"/>
      <c r="UVG101" s="6"/>
      <c r="UVH101" s="6"/>
      <c r="UVI101" s="6"/>
      <c r="UVJ101" s="6"/>
      <c r="UVK101" s="6"/>
      <c r="UVL101" s="6"/>
      <c r="UVM101" s="6"/>
      <c r="UVN101" s="6"/>
      <c r="UVO101" s="6"/>
      <c r="UVP101" s="6"/>
      <c r="UVQ101" s="6"/>
      <c r="UVR101" s="6"/>
      <c r="UVS101" s="6"/>
      <c r="UVT101" s="6"/>
      <c r="UVU101" s="6"/>
      <c r="UVV101" s="6"/>
      <c r="UVW101" s="6"/>
      <c r="UVX101" s="6"/>
      <c r="UVY101" s="6"/>
      <c r="UVZ101" s="6"/>
      <c r="UWA101" s="6"/>
      <c r="UWB101" s="6"/>
      <c r="UWC101" s="6"/>
      <c r="UWD101" s="6"/>
      <c r="UWE101" s="6"/>
      <c r="UWF101" s="6"/>
      <c r="UWG101" s="6"/>
      <c r="UWH101" s="6"/>
      <c r="UWI101" s="6"/>
      <c r="UWJ101" s="6"/>
      <c r="UWK101" s="6"/>
      <c r="UWL101" s="6"/>
      <c r="UWM101" s="6"/>
      <c r="UWN101" s="6"/>
      <c r="UWO101" s="6"/>
      <c r="UWP101" s="6"/>
      <c r="UWQ101" s="6"/>
      <c r="UWR101" s="6"/>
      <c r="UWS101" s="6"/>
      <c r="UWT101" s="6"/>
      <c r="UWU101" s="6"/>
      <c r="UWV101" s="6"/>
      <c r="UWW101" s="6"/>
      <c r="UWX101" s="6"/>
      <c r="UWY101" s="6"/>
      <c r="UWZ101" s="6"/>
      <c r="UXA101" s="6"/>
      <c r="UXB101" s="6"/>
      <c r="UXC101" s="6"/>
      <c r="UXD101" s="6"/>
      <c r="UXE101" s="6"/>
      <c r="UXF101" s="6"/>
      <c r="UXG101" s="6"/>
      <c r="UXH101" s="6"/>
      <c r="UXI101" s="6"/>
      <c r="UXJ101" s="6"/>
      <c r="UXK101" s="6"/>
      <c r="UXL101" s="6"/>
      <c r="UXM101" s="6"/>
      <c r="UXN101" s="6"/>
      <c r="UXO101" s="6"/>
      <c r="UXP101" s="6"/>
      <c r="UXQ101" s="6"/>
      <c r="UXR101" s="6"/>
      <c r="UXS101" s="6"/>
      <c r="UXT101" s="6"/>
      <c r="UXU101" s="6"/>
      <c r="UXV101" s="6"/>
      <c r="UXW101" s="6"/>
      <c r="UXX101" s="6"/>
      <c r="UXY101" s="6"/>
      <c r="UXZ101" s="6"/>
      <c r="UYA101" s="6"/>
      <c r="UYB101" s="6"/>
      <c r="UYC101" s="6"/>
      <c r="UYD101" s="6"/>
      <c r="UYE101" s="6"/>
      <c r="UYF101" s="6"/>
      <c r="UYG101" s="6"/>
      <c r="UYH101" s="6"/>
      <c r="UYI101" s="6"/>
      <c r="UYJ101" s="6"/>
      <c r="UYK101" s="6"/>
      <c r="UYL101" s="6"/>
      <c r="UYM101" s="6"/>
      <c r="UYN101" s="6"/>
      <c r="UYO101" s="6"/>
      <c r="UYP101" s="6"/>
      <c r="UYQ101" s="6"/>
      <c r="UYR101" s="6"/>
      <c r="UYS101" s="6"/>
      <c r="UYT101" s="6"/>
      <c r="UYU101" s="6"/>
      <c r="UYV101" s="6"/>
      <c r="UYW101" s="6"/>
      <c r="UYX101" s="6"/>
      <c r="UYY101" s="6"/>
      <c r="UYZ101" s="6"/>
      <c r="UZA101" s="6"/>
      <c r="UZB101" s="6"/>
      <c r="UZC101" s="6"/>
      <c r="UZD101" s="6"/>
      <c r="UZE101" s="6"/>
      <c r="UZF101" s="6"/>
      <c r="UZG101" s="6"/>
      <c r="UZH101" s="6"/>
      <c r="UZI101" s="6"/>
      <c r="UZJ101" s="6"/>
      <c r="UZK101" s="6"/>
      <c r="UZL101" s="6"/>
      <c r="UZM101" s="6"/>
      <c r="UZN101" s="6"/>
      <c r="UZO101" s="6"/>
      <c r="UZP101" s="6"/>
      <c r="UZQ101" s="6"/>
      <c r="UZR101" s="6"/>
      <c r="UZS101" s="6"/>
      <c r="UZT101" s="6"/>
      <c r="UZU101" s="6"/>
      <c r="UZV101" s="6"/>
      <c r="UZW101" s="6"/>
      <c r="UZX101" s="6"/>
      <c r="UZY101" s="6"/>
      <c r="UZZ101" s="6"/>
      <c r="VAA101" s="6"/>
      <c r="VAB101" s="6"/>
      <c r="VAC101" s="6"/>
      <c r="VAD101" s="6"/>
      <c r="VAE101" s="6"/>
      <c r="VAF101" s="6"/>
      <c r="VAG101" s="6"/>
      <c r="VAH101" s="6"/>
      <c r="VAI101" s="6"/>
      <c r="VAJ101" s="6"/>
      <c r="VAK101" s="6"/>
      <c r="VAL101" s="6"/>
      <c r="VAM101" s="6"/>
      <c r="VAN101" s="6"/>
      <c r="VAO101" s="6"/>
      <c r="VAP101" s="6"/>
      <c r="VAQ101" s="6"/>
      <c r="VAR101" s="6"/>
      <c r="VAS101" s="6"/>
      <c r="VAT101" s="6"/>
      <c r="VAU101" s="6"/>
      <c r="VAV101" s="6"/>
      <c r="VAW101" s="6"/>
      <c r="VAX101" s="6"/>
      <c r="VAY101" s="6"/>
      <c r="VAZ101" s="6"/>
      <c r="VBA101" s="6"/>
      <c r="VBB101" s="6"/>
      <c r="VBC101" s="6"/>
      <c r="VBD101" s="6"/>
      <c r="VBE101" s="6"/>
      <c r="VBF101" s="6"/>
      <c r="VBG101" s="6"/>
      <c r="VBH101" s="6"/>
      <c r="VBI101" s="6"/>
      <c r="VBJ101" s="6"/>
      <c r="VBK101" s="6"/>
      <c r="VBL101" s="6"/>
      <c r="VBM101" s="6"/>
      <c r="VBN101" s="6"/>
      <c r="VBO101" s="6"/>
      <c r="VBP101" s="6"/>
      <c r="VBQ101" s="6"/>
      <c r="VBR101" s="6"/>
      <c r="VBS101" s="6"/>
      <c r="VBT101" s="6"/>
      <c r="VBU101" s="6"/>
      <c r="VBV101" s="6"/>
      <c r="VBW101" s="6"/>
      <c r="VBX101" s="6"/>
      <c r="VBY101" s="6"/>
      <c r="VBZ101" s="6"/>
      <c r="VCA101" s="6"/>
      <c r="VCB101" s="6"/>
      <c r="VCC101" s="6"/>
      <c r="VCD101" s="6"/>
      <c r="VCE101" s="6"/>
      <c r="VCF101" s="6"/>
      <c r="VCG101" s="6"/>
      <c r="VCH101" s="6"/>
      <c r="VCI101" s="6"/>
      <c r="VCJ101" s="6"/>
      <c r="VCK101" s="6"/>
      <c r="VCL101" s="6"/>
      <c r="VCM101" s="6"/>
      <c r="VCN101" s="6"/>
      <c r="VCO101" s="6"/>
      <c r="VCP101" s="6"/>
      <c r="VCQ101" s="6"/>
      <c r="VCR101" s="6"/>
      <c r="VCS101" s="6"/>
      <c r="VCT101" s="6"/>
      <c r="VCU101" s="6"/>
      <c r="VCV101" s="6"/>
      <c r="VCW101" s="6"/>
      <c r="VCX101" s="6"/>
      <c r="VCY101" s="6"/>
      <c r="VCZ101" s="6"/>
      <c r="VDA101" s="6"/>
      <c r="VDB101" s="6"/>
      <c r="VDC101" s="6"/>
      <c r="VDD101" s="6"/>
      <c r="VDE101" s="6"/>
      <c r="VDF101" s="6"/>
      <c r="VDG101" s="6"/>
      <c r="VDH101" s="6"/>
      <c r="VDI101" s="6"/>
      <c r="VDJ101" s="6"/>
      <c r="VDK101" s="6"/>
      <c r="VDL101" s="6"/>
      <c r="VDM101" s="6"/>
      <c r="VDN101" s="6"/>
      <c r="VDO101" s="6"/>
      <c r="VDP101" s="6"/>
      <c r="VDQ101" s="6"/>
      <c r="VDR101" s="6"/>
      <c r="VDS101" s="6"/>
      <c r="VDT101" s="6"/>
      <c r="VDU101" s="6"/>
      <c r="VDV101" s="6"/>
      <c r="VDW101" s="6"/>
      <c r="VDX101" s="6"/>
      <c r="VDY101" s="6"/>
      <c r="VDZ101" s="6"/>
      <c r="VEA101" s="6"/>
      <c r="VEB101" s="6"/>
      <c r="VEC101" s="6"/>
      <c r="VED101" s="6"/>
      <c r="VEE101" s="6"/>
      <c r="VEF101" s="6"/>
      <c r="VEG101" s="6"/>
      <c r="VEH101" s="6"/>
      <c r="VEI101" s="6"/>
      <c r="VEJ101" s="6"/>
      <c r="VEK101" s="6"/>
      <c r="VEL101" s="6"/>
      <c r="VEM101" s="6"/>
      <c r="VEN101" s="6"/>
      <c r="VEO101" s="6"/>
      <c r="VEP101" s="6"/>
      <c r="VEQ101" s="6"/>
      <c r="VER101" s="6"/>
      <c r="VES101" s="6"/>
      <c r="VET101" s="6"/>
      <c r="VEU101" s="6"/>
      <c r="VEV101" s="6"/>
      <c r="VEW101" s="6"/>
      <c r="VEX101" s="6"/>
      <c r="VEY101" s="6"/>
      <c r="VEZ101" s="6"/>
      <c r="VFA101" s="6"/>
      <c r="VFB101" s="6"/>
      <c r="VFC101" s="6"/>
      <c r="VFD101" s="6"/>
      <c r="VFE101" s="6"/>
      <c r="VFF101" s="6"/>
      <c r="VFG101" s="6"/>
      <c r="VFH101" s="6"/>
      <c r="VFI101" s="6"/>
      <c r="VFJ101" s="6"/>
      <c r="VFK101" s="6"/>
      <c r="VFL101" s="6"/>
      <c r="VFM101" s="6"/>
      <c r="VFN101" s="6"/>
      <c r="VFO101" s="6"/>
      <c r="VFP101" s="6"/>
      <c r="VFQ101" s="6"/>
      <c r="VFR101" s="6"/>
      <c r="VFS101" s="6"/>
      <c r="VFT101" s="6"/>
      <c r="VFU101" s="6"/>
      <c r="VFV101" s="6"/>
      <c r="VFW101" s="6"/>
      <c r="VFX101" s="6"/>
      <c r="VFY101" s="6"/>
      <c r="VFZ101" s="6"/>
      <c r="VGA101" s="6"/>
      <c r="VGB101" s="6"/>
      <c r="VGC101" s="6"/>
      <c r="VGD101" s="6"/>
      <c r="VGE101" s="6"/>
      <c r="VGF101" s="6"/>
      <c r="VGG101" s="6"/>
      <c r="VGH101" s="6"/>
      <c r="VGI101" s="6"/>
      <c r="VGJ101" s="6"/>
      <c r="VGK101" s="6"/>
      <c r="VGL101" s="6"/>
      <c r="VGM101" s="6"/>
      <c r="VGN101" s="6"/>
      <c r="VGO101" s="6"/>
      <c r="VGP101" s="6"/>
      <c r="VGQ101" s="6"/>
      <c r="VGR101" s="6"/>
      <c r="VGS101" s="6"/>
      <c r="VGT101" s="6"/>
      <c r="VGU101" s="6"/>
      <c r="VGV101" s="6"/>
      <c r="VGW101" s="6"/>
      <c r="VGX101" s="6"/>
      <c r="VGY101" s="6"/>
      <c r="VGZ101" s="6"/>
      <c r="VHA101" s="6"/>
      <c r="VHB101" s="6"/>
      <c r="VHC101" s="6"/>
      <c r="VHD101" s="6"/>
      <c r="VHE101" s="6"/>
      <c r="VHF101" s="6"/>
      <c r="VHG101" s="6"/>
      <c r="VHH101" s="6"/>
      <c r="VHI101" s="6"/>
      <c r="VHJ101" s="6"/>
      <c r="VHK101" s="6"/>
      <c r="VHL101" s="6"/>
      <c r="VHM101" s="6"/>
      <c r="VHN101" s="6"/>
      <c r="VHO101" s="6"/>
      <c r="VHP101" s="6"/>
      <c r="VHQ101" s="6"/>
      <c r="VHR101" s="6"/>
      <c r="VHS101" s="6"/>
      <c r="VHT101" s="6"/>
      <c r="VHU101" s="6"/>
      <c r="VHV101" s="6"/>
      <c r="VHW101" s="6"/>
      <c r="VHX101" s="6"/>
      <c r="VHY101" s="6"/>
      <c r="VHZ101" s="6"/>
      <c r="VIA101" s="6"/>
      <c r="VIB101" s="6"/>
      <c r="VIC101" s="6"/>
      <c r="VID101" s="6"/>
      <c r="VIE101" s="6"/>
      <c r="VIF101" s="6"/>
      <c r="VIG101" s="6"/>
      <c r="VIH101" s="6"/>
      <c r="VII101" s="6"/>
      <c r="VIJ101" s="6"/>
      <c r="VIK101" s="6"/>
      <c r="VIL101" s="6"/>
      <c r="VIM101" s="6"/>
      <c r="VIN101" s="6"/>
      <c r="VIO101" s="6"/>
      <c r="VIP101" s="6"/>
      <c r="VIQ101" s="6"/>
      <c r="VIR101" s="6"/>
      <c r="VIS101" s="6"/>
      <c r="VIT101" s="6"/>
      <c r="VIU101" s="6"/>
      <c r="VIV101" s="6"/>
      <c r="VIW101" s="6"/>
      <c r="VIX101" s="6"/>
      <c r="VIY101" s="6"/>
      <c r="VIZ101" s="6"/>
      <c r="VJA101" s="6"/>
      <c r="VJB101" s="6"/>
      <c r="VJC101" s="6"/>
      <c r="VJD101" s="6"/>
      <c r="VJE101" s="6"/>
      <c r="VJF101" s="6"/>
      <c r="VJG101" s="6"/>
      <c r="VJH101" s="6"/>
      <c r="VJI101" s="6"/>
      <c r="VJJ101" s="6"/>
      <c r="VJK101" s="6"/>
      <c r="VJL101" s="6"/>
      <c r="VJM101" s="6"/>
      <c r="VJN101" s="6"/>
      <c r="VJO101" s="6"/>
      <c r="VJP101" s="6"/>
      <c r="VJQ101" s="6"/>
      <c r="VJR101" s="6"/>
      <c r="VJS101" s="6"/>
      <c r="VJT101" s="6"/>
      <c r="VJU101" s="6"/>
      <c r="VJV101" s="6"/>
      <c r="VJW101" s="6"/>
      <c r="VJX101" s="6"/>
      <c r="VJY101" s="6"/>
      <c r="VJZ101" s="6"/>
      <c r="VKA101" s="6"/>
      <c r="VKB101" s="6"/>
      <c r="VKC101" s="6"/>
      <c r="VKD101" s="6"/>
      <c r="VKE101" s="6"/>
      <c r="VKF101" s="6"/>
      <c r="VKG101" s="6"/>
      <c r="VKH101" s="6"/>
      <c r="VKI101" s="6"/>
      <c r="VKJ101" s="6"/>
      <c r="VKK101" s="6"/>
      <c r="VKL101" s="6"/>
      <c r="VKM101" s="6"/>
      <c r="VKN101" s="6"/>
      <c r="VKO101" s="6"/>
      <c r="VKP101" s="6"/>
      <c r="VKQ101" s="6"/>
      <c r="VKR101" s="6"/>
      <c r="VKS101" s="6"/>
      <c r="VKT101" s="6"/>
      <c r="VKU101" s="6"/>
      <c r="VKV101" s="6"/>
      <c r="VKW101" s="6"/>
      <c r="VKX101" s="6"/>
      <c r="VKY101" s="6"/>
      <c r="VKZ101" s="6"/>
      <c r="VLA101" s="6"/>
      <c r="VLB101" s="6"/>
      <c r="VLC101" s="6"/>
      <c r="VLD101" s="6"/>
      <c r="VLE101" s="6"/>
      <c r="VLF101" s="6"/>
      <c r="VLG101" s="6"/>
      <c r="VLH101" s="6"/>
      <c r="VLI101" s="6"/>
      <c r="VLJ101" s="6"/>
      <c r="VLK101" s="6"/>
      <c r="VLL101" s="6"/>
      <c r="VLM101" s="6"/>
      <c r="VLN101" s="6"/>
      <c r="VLO101" s="6"/>
      <c r="VLP101" s="6"/>
      <c r="VLQ101" s="6"/>
      <c r="VLR101" s="6"/>
      <c r="VLS101" s="6"/>
      <c r="VLT101" s="6"/>
      <c r="VLU101" s="6"/>
      <c r="VLV101" s="6"/>
      <c r="VLW101" s="6"/>
      <c r="VLX101" s="6"/>
      <c r="VLY101" s="6"/>
      <c r="VLZ101" s="6"/>
      <c r="VMA101" s="6"/>
      <c r="VMB101" s="6"/>
      <c r="VMC101" s="6"/>
      <c r="VMD101" s="6"/>
      <c r="VME101" s="6"/>
      <c r="VMF101" s="6"/>
      <c r="VMG101" s="6"/>
      <c r="VMH101" s="6"/>
      <c r="VMI101" s="6"/>
      <c r="VMJ101" s="6"/>
      <c r="VMK101" s="6"/>
      <c r="VML101" s="6"/>
      <c r="VMM101" s="6"/>
      <c r="VMN101" s="6"/>
      <c r="VMO101" s="6"/>
      <c r="VMP101" s="6"/>
      <c r="VMQ101" s="6"/>
      <c r="VMR101" s="6"/>
      <c r="VMS101" s="6"/>
      <c r="VMT101" s="6"/>
      <c r="VMU101" s="6"/>
      <c r="VMV101" s="6"/>
      <c r="VMW101" s="6"/>
      <c r="VMX101" s="6"/>
      <c r="VMY101" s="6"/>
      <c r="VMZ101" s="6"/>
      <c r="VNA101" s="6"/>
      <c r="VNB101" s="6"/>
      <c r="VNC101" s="6"/>
      <c r="VND101" s="6"/>
      <c r="VNE101" s="6"/>
      <c r="VNF101" s="6"/>
      <c r="VNG101" s="6"/>
      <c r="VNH101" s="6"/>
      <c r="VNI101" s="6"/>
      <c r="VNJ101" s="6"/>
      <c r="VNK101" s="6"/>
      <c r="VNL101" s="6"/>
      <c r="VNM101" s="6"/>
      <c r="VNN101" s="6"/>
      <c r="VNO101" s="6"/>
      <c r="VNP101" s="6"/>
      <c r="VNQ101" s="6"/>
      <c r="VNR101" s="6"/>
      <c r="VNS101" s="6"/>
      <c r="VNT101" s="6"/>
      <c r="VNU101" s="6"/>
      <c r="VNV101" s="6"/>
      <c r="VNW101" s="6"/>
      <c r="VNX101" s="6"/>
      <c r="VNY101" s="6"/>
      <c r="VNZ101" s="6"/>
      <c r="VOA101" s="6"/>
      <c r="VOB101" s="6"/>
      <c r="VOC101" s="6"/>
      <c r="VOD101" s="6"/>
      <c r="VOE101" s="6"/>
      <c r="VOF101" s="6"/>
      <c r="VOG101" s="6"/>
      <c r="VOH101" s="6"/>
      <c r="VOI101" s="6"/>
      <c r="VOJ101" s="6"/>
      <c r="VOK101" s="6"/>
      <c r="VOL101" s="6"/>
      <c r="VOM101" s="6"/>
      <c r="VON101" s="6"/>
      <c r="VOO101" s="6"/>
      <c r="VOP101" s="6"/>
      <c r="VOQ101" s="6"/>
      <c r="VOR101" s="6"/>
      <c r="VOS101" s="6"/>
      <c r="VOT101" s="6"/>
      <c r="VOU101" s="6"/>
      <c r="VOV101" s="6"/>
      <c r="VOW101" s="6"/>
      <c r="VOX101" s="6"/>
      <c r="VOY101" s="6"/>
      <c r="VOZ101" s="6"/>
      <c r="VPA101" s="6"/>
      <c r="VPB101" s="6"/>
      <c r="VPC101" s="6"/>
      <c r="VPD101" s="6"/>
      <c r="VPE101" s="6"/>
      <c r="VPF101" s="6"/>
      <c r="VPG101" s="6"/>
      <c r="VPH101" s="6"/>
      <c r="VPI101" s="6"/>
      <c r="VPJ101" s="6"/>
      <c r="VPK101" s="6"/>
      <c r="VPL101" s="6"/>
      <c r="VPM101" s="6"/>
      <c r="VPN101" s="6"/>
      <c r="VPO101" s="6"/>
      <c r="VPP101" s="6"/>
      <c r="VPQ101" s="6"/>
      <c r="VPR101" s="6"/>
      <c r="VPS101" s="6"/>
      <c r="VPT101" s="6"/>
      <c r="VPU101" s="6"/>
      <c r="VPV101" s="6"/>
      <c r="VPW101" s="6"/>
      <c r="VPX101" s="6"/>
      <c r="VPY101" s="6"/>
      <c r="VPZ101" s="6"/>
      <c r="VQA101" s="6"/>
      <c r="VQB101" s="6"/>
      <c r="VQC101" s="6"/>
      <c r="VQD101" s="6"/>
      <c r="VQE101" s="6"/>
      <c r="VQF101" s="6"/>
      <c r="VQG101" s="6"/>
      <c r="VQH101" s="6"/>
      <c r="VQI101" s="6"/>
      <c r="VQJ101" s="6"/>
      <c r="VQK101" s="6"/>
      <c r="VQL101" s="6"/>
      <c r="VQM101" s="6"/>
      <c r="VQN101" s="6"/>
      <c r="VQO101" s="6"/>
      <c r="VQP101" s="6"/>
      <c r="VQQ101" s="6"/>
      <c r="VQR101" s="6"/>
      <c r="VQS101" s="6"/>
      <c r="VQT101" s="6"/>
      <c r="VQU101" s="6"/>
      <c r="VQV101" s="6"/>
      <c r="VQW101" s="6"/>
      <c r="VQX101" s="6"/>
      <c r="VQY101" s="6"/>
      <c r="VQZ101" s="6"/>
      <c r="VRA101" s="6"/>
      <c r="VRB101" s="6"/>
      <c r="VRC101" s="6"/>
      <c r="VRD101" s="6"/>
      <c r="VRE101" s="6"/>
      <c r="VRF101" s="6"/>
      <c r="VRG101" s="6"/>
      <c r="VRH101" s="6"/>
      <c r="VRI101" s="6"/>
      <c r="VRJ101" s="6"/>
      <c r="VRK101" s="6"/>
      <c r="VRL101" s="6"/>
      <c r="VRM101" s="6"/>
      <c r="VRN101" s="6"/>
      <c r="VRO101" s="6"/>
      <c r="VRP101" s="6"/>
      <c r="VRQ101" s="6"/>
      <c r="VRR101" s="6"/>
      <c r="VRS101" s="6"/>
      <c r="VRT101" s="6"/>
      <c r="VRU101" s="6"/>
      <c r="VRV101" s="6"/>
      <c r="VRW101" s="6"/>
      <c r="VRX101" s="6"/>
      <c r="VRY101" s="6"/>
      <c r="VRZ101" s="6"/>
      <c r="VSA101" s="6"/>
      <c r="VSB101" s="6"/>
      <c r="VSC101" s="6"/>
      <c r="VSD101" s="6"/>
      <c r="VSE101" s="6"/>
      <c r="VSF101" s="6"/>
      <c r="VSG101" s="6"/>
      <c r="VSH101" s="6"/>
      <c r="VSI101" s="6"/>
      <c r="VSJ101" s="6"/>
      <c r="VSK101" s="6"/>
      <c r="VSL101" s="6"/>
      <c r="VSM101" s="6"/>
      <c r="VSN101" s="6"/>
      <c r="VSO101" s="6"/>
      <c r="VSP101" s="6"/>
      <c r="VSQ101" s="6"/>
      <c r="VSR101" s="6"/>
      <c r="VSS101" s="6"/>
      <c r="VST101" s="6"/>
      <c r="VSU101" s="6"/>
      <c r="VSV101" s="6"/>
      <c r="VSW101" s="6"/>
      <c r="VSX101" s="6"/>
      <c r="VSY101" s="6"/>
      <c r="VSZ101" s="6"/>
      <c r="VTA101" s="6"/>
      <c r="VTB101" s="6"/>
      <c r="VTC101" s="6"/>
      <c r="VTD101" s="6"/>
      <c r="VTE101" s="6"/>
      <c r="VTF101" s="6"/>
      <c r="VTG101" s="6"/>
      <c r="VTH101" s="6"/>
      <c r="VTI101" s="6"/>
      <c r="VTJ101" s="6"/>
      <c r="VTK101" s="6"/>
      <c r="VTL101" s="6"/>
      <c r="VTM101" s="6"/>
      <c r="VTN101" s="6"/>
      <c r="VTO101" s="6"/>
      <c r="VTP101" s="6"/>
      <c r="VTQ101" s="6"/>
      <c r="VTR101" s="6"/>
      <c r="VTS101" s="6"/>
      <c r="VTT101" s="6"/>
      <c r="VTU101" s="6"/>
      <c r="VTV101" s="6"/>
      <c r="VTW101" s="6"/>
      <c r="VTX101" s="6"/>
      <c r="VTY101" s="6"/>
      <c r="VTZ101" s="6"/>
      <c r="VUA101" s="6"/>
      <c r="VUB101" s="6"/>
      <c r="VUC101" s="6"/>
      <c r="VUD101" s="6"/>
      <c r="VUE101" s="6"/>
      <c r="VUF101" s="6"/>
      <c r="VUG101" s="6"/>
      <c r="VUH101" s="6"/>
      <c r="VUI101" s="6"/>
      <c r="VUJ101" s="6"/>
      <c r="VUK101" s="6"/>
      <c r="VUL101" s="6"/>
      <c r="VUM101" s="6"/>
      <c r="VUN101" s="6"/>
      <c r="VUO101" s="6"/>
      <c r="VUP101" s="6"/>
      <c r="VUQ101" s="6"/>
      <c r="VUR101" s="6"/>
      <c r="VUS101" s="6"/>
      <c r="VUT101" s="6"/>
      <c r="VUU101" s="6"/>
      <c r="VUV101" s="6"/>
      <c r="VUW101" s="6"/>
      <c r="VUX101" s="6"/>
      <c r="VUY101" s="6"/>
      <c r="VUZ101" s="6"/>
      <c r="VVA101" s="6"/>
      <c r="VVB101" s="6"/>
      <c r="VVC101" s="6"/>
      <c r="VVD101" s="6"/>
      <c r="VVE101" s="6"/>
      <c r="VVF101" s="6"/>
      <c r="VVG101" s="6"/>
      <c r="VVH101" s="6"/>
      <c r="VVI101" s="6"/>
      <c r="VVJ101" s="6"/>
      <c r="VVK101" s="6"/>
      <c r="VVL101" s="6"/>
      <c r="VVM101" s="6"/>
      <c r="VVN101" s="6"/>
      <c r="VVO101" s="6"/>
      <c r="VVP101" s="6"/>
      <c r="VVQ101" s="6"/>
      <c r="VVR101" s="6"/>
      <c r="VVS101" s="6"/>
      <c r="VVT101" s="6"/>
      <c r="VVU101" s="6"/>
      <c r="VVV101" s="6"/>
      <c r="VVW101" s="6"/>
      <c r="VVX101" s="6"/>
      <c r="VVY101" s="6"/>
      <c r="VVZ101" s="6"/>
      <c r="VWA101" s="6"/>
      <c r="VWB101" s="6"/>
      <c r="VWC101" s="6"/>
      <c r="VWD101" s="6"/>
      <c r="VWE101" s="6"/>
      <c r="VWF101" s="6"/>
      <c r="VWG101" s="6"/>
      <c r="VWH101" s="6"/>
      <c r="VWI101" s="6"/>
      <c r="VWJ101" s="6"/>
      <c r="VWK101" s="6"/>
      <c r="VWL101" s="6"/>
      <c r="VWM101" s="6"/>
      <c r="VWN101" s="6"/>
      <c r="VWO101" s="6"/>
      <c r="VWP101" s="6"/>
      <c r="VWQ101" s="6"/>
      <c r="VWR101" s="6"/>
      <c r="VWS101" s="6"/>
      <c r="VWT101" s="6"/>
      <c r="VWU101" s="6"/>
      <c r="VWV101" s="6"/>
      <c r="VWW101" s="6"/>
      <c r="VWX101" s="6"/>
      <c r="VWY101" s="6"/>
      <c r="VWZ101" s="6"/>
      <c r="VXA101" s="6"/>
      <c r="VXB101" s="6"/>
      <c r="VXC101" s="6"/>
      <c r="VXD101" s="6"/>
      <c r="VXE101" s="6"/>
      <c r="VXF101" s="6"/>
      <c r="VXG101" s="6"/>
      <c r="VXH101" s="6"/>
      <c r="VXI101" s="6"/>
      <c r="VXJ101" s="6"/>
      <c r="VXK101" s="6"/>
      <c r="VXL101" s="6"/>
      <c r="VXM101" s="6"/>
      <c r="VXN101" s="6"/>
      <c r="VXO101" s="6"/>
      <c r="VXP101" s="6"/>
      <c r="VXQ101" s="6"/>
      <c r="VXR101" s="6"/>
      <c r="VXS101" s="6"/>
      <c r="VXT101" s="6"/>
      <c r="VXU101" s="6"/>
      <c r="VXV101" s="6"/>
      <c r="VXW101" s="6"/>
      <c r="VXX101" s="6"/>
      <c r="VXY101" s="6"/>
      <c r="VXZ101" s="6"/>
      <c r="VYA101" s="6"/>
      <c r="VYB101" s="6"/>
      <c r="VYC101" s="6"/>
      <c r="VYD101" s="6"/>
      <c r="VYE101" s="6"/>
      <c r="VYF101" s="6"/>
      <c r="VYG101" s="6"/>
      <c r="VYH101" s="6"/>
      <c r="VYI101" s="6"/>
      <c r="VYJ101" s="6"/>
      <c r="VYK101" s="6"/>
      <c r="VYL101" s="6"/>
      <c r="VYM101" s="6"/>
      <c r="VYN101" s="6"/>
      <c r="VYO101" s="6"/>
      <c r="VYP101" s="6"/>
      <c r="VYQ101" s="6"/>
      <c r="VYR101" s="6"/>
      <c r="VYS101" s="6"/>
      <c r="VYT101" s="6"/>
      <c r="VYU101" s="6"/>
      <c r="VYV101" s="6"/>
      <c r="VYW101" s="6"/>
      <c r="VYX101" s="6"/>
      <c r="VYY101" s="6"/>
      <c r="VYZ101" s="6"/>
      <c r="VZA101" s="6"/>
      <c r="VZB101" s="6"/>
      <c r="VZC101" s="6"/>
      <c r="VZD101" s="6"/>
      <c r="VZE101" s="6"/>
      <c r="VZF101" s="6"/>
      <c r="VZG101" s="6"/>
      <c r="VZH101" s="6"/>
      <c r="VZI101" s="6"/>
      <c r="VZJ101" s="6"/>
      <c r="VZK101" s="6"/>
      <c r="VZL101" s="6"/>
      <c r="VZM101" s="6"/>
      <c r="VZN101" s="6"/>
      <c r="VZO101" s="6"/>
      <c r="VZP101" s="6"/>
      <c r="VZQ101" s="6"/>
      <c r="VZR101" s="6"/>
      <c r="VZS101" s="6"/>
      <c r="VZT101" s="6"/>
      <c r="VZU101" s="6"/>
      <c r="VZV101" s="6"/>
      <c r="VZW101" s="6"/>
      <c r="VZX101" s="6"/>
      <c r="VZY101" s="6"/>
      <c r="VZZ101" s="6"/>
      <c r="WAA101" s="6"/>
      <c r="WAB101" s="6"/>
      <c r="WAC101" s="6"/>
      <c r="WAD101" s="6"/>
      <c r="WAE101" s="6"/>
      <c r="WAF101" s="6"/>
      <c r="WAG101" s="6"/>
      <c r="WAH101" s="6"/>
      <c r="WAI101" s="6"/>
      <c r="WAJ101" s="6"/>
      <c r="WAK101" s="6"/>
      <c r="WAL101" s="6"/>
      <c r="WAM101" s="6"/>
      <c r="WAN101" s="6"/>
      <c r="WAO101" s="6"/>
      <c r="WAP101" s="6"/>
      <c r="WAQ101" s="6"/>
      <c r="WAR101" s="6"/>
      <c r="WAS101" s="6"/>
      <c r="WAT101" s="6"/>
      <c r="WAU101" s="6"/>
      <c r="WAV101" s="6"/>
      <c r="WAW101" s="6"/>
      <c r="WAX101" s="6"/>
      <c r="WAY101" s="6"/>
      <c r="WAZ101" s="6"/>
      <c r="WBA101" s="6"/>
      <c r="WBB101" s="6"/>
      <c r="WBC101" s="6"/>
      <c r="WBD101" s="6"/>
      <c r="WBE101" s="6"/>
      <c r="WBF101" s="6"/>
      <c r="WBG101" s="6"/>
      <c r="WBH101" s="6"/>
      <c r="WBI101" s="6"/>
      <c r="WBJ101" s="6"/>
      <c r="WBK101" s="6"/>
      <c r="WBL101" s="6"/>
      <c r="WBM101" s="6"/>
      <c r="WBN101" s="6"/>
      <c r="WBO101" s="6"/>
      <c r="WBP101" s="6"/>
      <c r="WBQ101" s="6"/>
      <c r="WBR101" s="6"/>
      <c r="WBS101" s="6"/>
      <c r="WBT101" s="6"/>
      <c r="WBU101" s="6"/>
      <c r="WBV101" s="6"/>
      <c r="WBW101" s="6"/>
      <c r="WBX101" s="6"/>
      <c r="WBY101" s="6"/>
      <c r="WBZ101" s="6"/>
      <c r="WCA101" s="6"/>
      <c r="WCB101" s="6"/>
      <c r="WCC101" s="6"/>
      <c r="WCD101" s="6"/>
      <c r="WCE101" s="6"/>
      <c r="WCF101" s="6"/>
      <c r="WCG101" s="6"/>
      <c r="WCH101" s="6"/>
      <c r="WCI101" s="6"/>
      <c r="WCJ101" s="6"/>
      <c r="WCK101" s="6"/>
      <c r="WCL101" s="6"/>
      <c r="WCM101" s="6"/>
      <c r="WCN101" s="6"/>
      <c r="WCO101" s="6"/>
      <c r="WCP101" s="6"/>
      <c r="WCQ101" s="6"/>
      <c r="WCR101" s="6"/>
      <c r="WCS101" s="6"/>
      <c r="WCT101" s="6"/>
      <c r="WCU101" s="6"/>
      <c r="WCV101" s="6"/>
      <c r="WCW101" s="6"/>
      <c r="WCX101" s="6"/>
      <c r="WCY101" s="6"/>
      <c r="WCZ101" s="6"/>
      <c r="WDA101" s="6"/>
      <c r="WDB101" s="6"/>
      <c r="WDC101" s="6"/>
      <c r="WDD101" s="6"/>
      <c r="WDE101" s="6"/>
      <c r="WDF101" s="6"/>
      <c r="WDG101" s="6"/>
      <c r="WDH101" s="6"/>
      <c r="WDI101" s="6"/>
      <c r="WDJ101" s="6"/>
      <c r="WDK101" s="6"/>
      <c r="WDL101" s="6"/>
      <c r="WDM101" s="6"/>
      <c r="WDN101" s="6"/>
      <c r="WDO101" s="6"/>
      <c r="WDP101" s="6"/>
      <c r="WDQ101" s="6"/>
      <c r="WDR101" s="6"/>
      <c r="WDS101" s="6"/>
      <c r="WDT101" s="6"/>
      <c r="WDU101" s="6"/>
      <c r="WDV101" s="6"/>
      <c r="WDW101" s="6"/>
      <c r="WDX101" s="6"/>
      <c r="WDY101" s="6"/>
      <c r="WDZ101" s="6"/>
      <c r="WEA101" s="6"/>
      <c r="WEB101" s="6"/>
      <c r="WEC101" s="6"/>
      <c r="WED101" s="6"/>
      <c r="WEE101" s="6"/>
      <c r="WEF101" s="6"/>
      <c r="WEG101" s="6"/>
      <c r="WEH101" s="6"/>
      <c r="WEI101" s="6"/>
      <c r="WEJ101" s="6"/>
      <c r="WEK101" s="6"/>
      <c r="WEL101" s="6"/>
      <c r="WEM101" s="6"/>
      <c r="WEN101" s="6"/>
      <c r="WEO101" s="6"/>
      <c r="WEP101" s="6"/>
      <c r="WEQ101" s="6"/>
      <c r="WER101" s="6"/>
      <c r="WES101" s="6"/>
      <c r="WET101" s="6"/>
      <c r="WEU101" s="6"/>
      <c r="WEV101" s="6"/>
      <c r="WEW101" s="6"/>
      <c r="WEX101" s="6"/>
      <c r="WEY101" s="6"/>
      <c r="WEZ101" s="6"/>
      <c r="WFA101" s="6"/>
      <c r="WFB101" s="6"/>
      <c r="WFC101" s="6"/>
      <c r="WFD101" s="6"/>
      <c r="WFE101" s="6"/>
      <c r="WFF101" s="6"/>
      <c r="WFG101" s="6"/>
      <c r="WFH101" s="6"/>
      <c r="WFI101" s="6"/>
      <c r="WFJ101" s="6"/>
      <c r="WFK101" s="6"/>
      <c r="WFL101" s="6"/>
      <c r="WFM101" s="6"/>
      <c r="WFN101" s="6"/>
      <c r="WFO101" s="6"/>
      <c r="WFP101" s="6"/>
      <c r="WFQ101" s="6"/>
      <c r="WFR101" s="6"/>
      <c r="WFS101" s="6"/>
      <c r="WFT101" s="6"/>
      <c r="WFU101" s="6"/>
      <c r="WFV101" s="6"/>
      <c r="WFW101" s="6"/>
      <c r="WFX101" s="6"/>
      <c r="WFY101" s="6"/>
      <c r="WFZ101" s="6"/>
      <c r="WGA101" s="6"/>
      <c r="WGB101" s="6"/>
      <c r="WGC101" s="6"/>
      <c r="WGD101" s="6"/>
      <c r="WGE101" s="6"/>
      <c r="WGF101" s="6"/>
      <c r="WGG101" s="6"/>
      <c r="WGH101" s="6"/>
      <c r="WGI101" s="6"/>
      <c r="WGJ101" s="6"/>
      <c r="WGK101" s="6"/>
      <c r="WGL101" s="6"/>
      <c r="WGM101" s="6"/>
      <c r="WGN101" s="6"/>
      <c r="WGO101" s="6"/>
      <c r="WGP101" s="6"/>
      <c r="WGQ101" s="6"/>
      <c r="WGR101" s="6"/>
      <c r="WGS101" s="6"/>
      <c r="WGT101" s="6"/>
      <c r="WGU101" s="6"/>
      <c r="WGV101" s="6"/>
      <c r="WGW101" s="6"/>
      <c r="WGX101" s="6"/>
      <c r="WGY101" s="6"/>
      <c r="WGZ101" s="6"/>
      <c r="WHA101" s="6"/>
      <c r="WHB101" s="6"/>
      <c r="WHC101" s="6"/>
      <c r="WHD101" s="6"/>
      <c r="WHE101" s="6"/>
      <c r="WHF101" s="6"/>
      <c r="WHG101" s="6"/>
      <c r="WHH101" s="6"/>
      <c r="WHI101" s="6"/>
      <c r="WHJ101" s="6"/>
      <c r="WHK101" s="6"/>
      <c r="WHL101" s="6"/>
      <c r="WHM101" s="6"/>
      <c r="WHN101" s="6"/>
      <c r="WHO101" s="6"/>
      <c r="WHP101" s="6"/>
      <c r="WHQ101" s="6"/>
      <c r="WHR101" s="6"/>
      <c r="WHS101" s="6"/>
      <c r="WHT101" s="6"/>
      <c r="WHU101" s="6"/>
      <c r="WHV101" s="6"/>
      <c r="WHW101" s="6"/>
      <c r="WHX101" s="6"/>
      <c r="WHY101" s="6"/>
      <c r="WHZ101" s="6"/>
      <c r="WIA101" s="6"/>
      <c r="WIB101" s="6"/>
      <c r="WIC101" s="6"/>
      <c r="WID101" s="6"/>
      <c r="WIE101" s="6"/>
      <c r="WIF101" s="6"/>
      <c r="WIG101" s="6"/>
      <c r="WIH101" s="6"/>
      <c r="WII101" s="6"/>
      <c r="WIJ101" s="6"/>
      <c r="WIK101" s="6"/>
      <c r="WIL101" s="6"/>
      <c r="WIM101" s="6"/>
      <c r="WIN101" s="6"/>
      <c r="WIO101" s="6"/>
      <c r="WIP101" s="6"/>
      <c r="WIQ101" s="6"/>
      <c r="WIR101" s="6"/>
      <c r="WIS101" s="6"/>
      <c r="WIT101" s="6"/>
      <c r="WIU101" s="6"/>
      <c r="WIV101" s="6"/>
      <c r="WIW101" s="6"/>
      <c r="WIX101" s="6"/>
      <c r="WIY101" s="6"/>
      <c r="WIZ101" s="6"/>
      <c r="WJA101" s="6"/>
      <c r="WJB101" s="6"/>
      <c r="WJC101" s="6"/>
      <c r="WJD101" s="6"/>
      <c r="WJE101" s="6"/>
      <c r="WJF101" s="6"/>
      <c r="WJG101" s="6"/>
      <c r="WJH101" s="6"/>
      <c r="WJI101" s="6"/>
      <c r="WJJ101" s="6"/>
      <c r="WJK101" s="6"/>
      <c r="WJL101" s="6"/>
      <c r="WJM101" s="6"/>
      <c r="WJN101" s="6"/>
      <c r="WJO101" s="6"/>
      <c r="WJP101" s="6"/>
      <c r="WJQ101" s="6"/>
      <c r="WJR101" s="6"/>
      <c r="WJS101" s="6"/>
      <c r="WJT101" s="6"/>
      <c r="WJU101" s="6"/>
      <c r="WJV101" s="6"/>
      <c r="WJW101" s="6"/>
      <c r="WJX101" s="6"/>
      <c r="WJY101" s="6"/>
      <c r="WJZ101" s="6"/>
      <c r="WKA101" s="6"/>
      <c r="WKB101" s="6"/>
      <c r="WKC101" s="6"/>
      <c r="WKD101" s="6"/>
      <c r="WKE101" s="6"/>
      <c r="WKF101" s="6"/>
      <c r="WKG101" s="6"/>
      <c r="WKH101" s="6"/>
      <c r="WKI101" s="6"/>
      <c r="WKJ101" s="6"/>
      <c r="WKK101" s="6"/>
      <c r="WKL101" s="6"/>
      <c r="WKM101" s="6"/>
      <c r="WKN101" s="6"/>
      <c r="WKO101" s="6"/>
      <c r="WKP101" s="6"/>
      <c r="WKQ101" s="6"/>
      <c r="WKR101" s="6"/>
      <c r="WKS101" s="6"/>
      <c r="WKT101" s="6"/>
      <c r="WKU101" s="6"/>
      <c r="WKV101" s="6"/>
      <c r="WKW101" s="6"/>
      <c r="WKX101" s="6"/>
      <c r="WKY101" s="6"/>
      <c r="WKZ101" s="6"/>
      <c r="WLA101" s="6"/>
      <c r="WLB101" s="6"/>
      <c r="WLC101" s="6"/>
      <c r="WLD101" s="6"/>
      <c r="WLE101" s="6"/>
      <c r="WLF101" s="6"/>
      <c r="WLG101" s="6"/>
      <c r="WLH101" s="6"/>
      <c r="WLI101" s="6"/>
      <c r="WLJ101" s="6"/>
      <c r="WLK101" s="6"/>
      <c r="WLL101" s="6"/>
      <c r="WLM101" s="6"/>
      <c r="WLN101" s="6"/>
      <c r="WLO101" s="6"/>
      <c r="WLP101" s="6"/>
      <c r="WLQ101" s="6"/>
      <c r="WLR101" s="6"/>
      <c r="WLS101" s="6"/>
      <c r="WLT101" s="6"/>
      <c r="WLU101" s="6"/>
      <c r="WLV101" s="6"/>
      <c r="WLW101" s="6"/>
      <c r="WLX101" s="6"/>
      <c r="WLY101" s="6"/>
      <c r="WLZ101" s="6"/>
      <c r="WMA101" s="6"/>
      <c r="WMB101" s="6"/>
      <c r="WMC101" s="6"/>
      <c r="WMD101" s="6"/>
      <c r="WME101" s="6"/>
      <c r="WMF101" s="6"/>
      <c r="WMG101" s="6"/>
      <c r="WMH101" s="6"/>
      <c r="WMI101" s="6"/>
      <c r="WMJ101" s="6"/>
      <c r="WMK101" s="6"/>
      <c r="WML101" s="6"/>
      <c r="WMM101" s="6"/>
      <c r="WMN101" s="6"/>
      <c r="WMO101" s="6"/>
      <c r="WMP101" s="6"/>
      <c r="WMQ101" s="6"/>
      <c r="WMR101" s="6"/>
      <c r="WMS101" s="6"/>
      <c r="WMT101" s="6"/>
      <c r="WMU101" s="6"/>
      <c r="WMV101" s="6"/>
      <c r="WMW101" s="6"/>
      <c r="WMX101" s="6"/>
      <c r="WMY101" s="6"/>
      <c r="WMZ101" s="6"/>
      <c r="WNA101" s="6"/>
      <c r="WNB101" s="6"/>
      <c r="WNC101" s="6"/>
      <c r="WND101" s="6"/>
      <c r="WNE101" s="6"/>
      <c r="WNF101" s="6"/>
      <c r="WNG101" s="6"/>
      <c r="WNH101" s="6"/>
      <c r="WNI101" s="6"/>
      <c r="WNJ101" s="6"/>
      <c r="WNK101" s="6"/>
      <c r="WNL101" s="6"/>
      <c r="WNM101" s="6"/>
      <c r="WNN101" s="6"/>
      <c r="WNO101" s="6"/>
      <c r="WNP101" s="6"/>
      <c r="WNQ101" s="6"/>
      <c r="WNR101" s="6"/>
      <c r="WNS101" s="6"/>
      <c r="WNT101" s="6"/>
      <c r="WNU101" s="6"/>
      <c r="WNV101" s="6"/>
      <c r="WNW101" s="6"/>
      <c r="WNX101" s="6"/>
      <c r="WNY101" s="6"/>
      <c r="WNZ101" s="6"/>
      <c r="WOA101" s="6"/>
      <c r="WOB101" s="6"/>
      <c r="WOC101" s="6"/>
      <c r="WOD101" s="6"/>
      <c r="WOE101" s="6"/>
      <c r="WOF101" s="6"/>
      <c r="WOG101" s="6"/>
      <c r="WOH101" s="6"/>
      <c r="WOI101" s="6"/>
      <c r="WOJ101" s="6"/>
      <c r="WOK101" s="6"/>
      <c r="WOL101" s="6"/>
      <c r="WOM101" s="6"/>
      <c r="WON101" s="6"/>
      <c r="WOO101" s="6"/>
      <c r="WOP101" s="6"/>
      <c r="WOQ101" s="6"/>
      <c r="WOR101" s="6"/>
      <c r="WOS101" s="6"/>
      <c r="WOT101" s="6"/>
      <c r="WOU101" s="6"/>
      <c r="WOV101" s="6"/>
      <c r="WOW101" s="6"/>
      <c r="WOX101" s="6"/>
      <c r="WOY101" s="6"/>
      <c r="WOZ101" s="6"/>
      <c r="WPA101" s="6"/>
      <c r="WPB101" s="6"/>
      <c r="WPC101" s="6"/>
      <c r="WPD101" s="6"/>
      <c r="WPE101" s="6"/>
      <c r="WPF101" s="6"/>
      <c r="WPG101" s="6"/>
      <c r="WPH101" s="6"/>
      <c r="WPI101" s="6"/>
      <c r="WPJ101" s="6"/>
      <c r="WPK101" s="6"/>
      <c r="WPL101" s="6"/>
      <c r="WPM101" s="6"/>
      <c r="WPN101" s="6"/>
      <c r="WPO101" s="6"/>
      <c r="WPP101" s="6"/>
      <c r="WPQ101" s="6"/>
      <c r="WPR101" s="6"/>
      <c r="WPS101" s="6"/>
      <c r="WPT101" s="6"/>
      <c r="WPU101" s="6"/>
      <c r="WPV101" s="6"/>
      <c r="WPW101" s="6"/>
      <c r="WPX101" s="6"/>
      <c r="WPY101" s="6"/>
      <c r="WPZ101" s="6"/>
      <c r="WQA101" s="6"/>
      <c r="WQB101" s="6"/>
      <c r="WQC101" s="6"/>
      <c r="WQD101" s="6"/>
      <c r="WQE101" s="6"/>
      <c r="WQF101" s="6"/>
      <c r="WQG101" s="6"/>
      <c r="WQH101" s="6"/>
      <c r="WQI101" s="6"/>
      <c r="WQJ101" s="6"/>
      <c r="WQK101" s="6"/>
      <c r="WQL101" s="6"/>
      <c r="WQM101" s="6"/>
      <c r="WQN101" s="6"/>
      <c r="WQO101" s="6"/>
      <c r="WQP101" s="6"/>
      <c r="WQQ101" s="6"/>
      <c r="WQR101" s="6"/>
      <c r="WQS101" s="6"/>
      <c r="WQT101" s="6"/>
      <c r="WQU101" s="6"/>
      <c r="WQV101" s="6"/>
      <c r="WQW101" s="6"/>
      <c r="WQX101" s="6"/>
      <c r="WQY101" s="6"/>
      <c r="WQZ101" s="6"/>
      <c r="WRA101" s="6"/>
      <c r="WRB101" s="6"/>
      <c r="WRC101" s="6"/>
      <c r="WRD101" s="6"/>
      <c r="WRE101" s="6"/>
      <c r="WRF101" s="6"/>
      <c r="WRG101" s="6"/>
      <c r="WRH101" s="6"/>
      <c r="WRI101" s="6"/>
      <c r="WRJ101" s="6"/>
      <c r="WRK101" s="6"/>
      <c r="WRL101" s="6"/>
      <c r="WRM101" s="6"/>
      <c r="WRN101" s="6"/>
      <c r="WRO101" s="6"/>
      <c r="WRP101" s="6"/>
      <c r="WRQ101" s="6"/>
      <c r="WRR101" s="6"/>
      <c r="WRS101" s="6"/>
      <c r="WRT101" s="6"/>
      <c r="WRU101" s="6"/>
      <c r="WRV101" s="6"/>
      <c r="WRW101" s="6"/>
      <c r="WRX101" s="6"/>
      <c r="WRY101" s="6"/>
      <c r="WRZ101" s="6"/>
      <c r="WSA101" s="6"/>
      <c r="WSB101" s="6"/>
      <c r="WSC101" s="6"/>
      <c r="WSD101" s="6"/>
      <c r="WSE101" s="6"/>
      <c r="WSF101" s="6"/>
      <c r="WSG101" s="6"/>
      <c r="WSH101" s="6"/>
      <c r="WSI101" s="6"/>
      <c r="WSJ101" s="6"/>
      <c r="WSK101" s="6"/>
      <c r="WSL101" s="6"/>
      <c r="WSM101" s="6"/>
      <c r="WSN101" s="6"/>
      <c r="WSO101" s="6"/>
      <c r="WSP101" s="6"/>
      <c r="WSQ101" s="6"/>
      <c r="WSR101" s="6"/>
      <c r="WSS101" s="6"/>
      <c r="WST101" s="6"/>
      <c r="WSU101" s="6"/>
      <c r="WSV101" s="6"/>
      <c r="WSW101" s="6"/>
      <c r="WSX101" s="6"/>
      <c r="WSY101" s="6"/>
      <c r="WSZ101" s="6"/>
      <c r="WTA101" s="6"/>
      <c r="WTB101" s="6"/>
      <c r="WTC101" s="6"/>
      <c r="WTD101" s="6"/>
      <c r="WTE101" s="6"/>
      <c r="WTF101" s="6"/>
      <c r="WTG101" s="6"/>
      <c r="WTH101" s="6"/>
      <c r="WTI101" s="6"/>
      <c r="WTJ101" s="6"/>
      <c r="WTK101" s="6"/>
      <c r="WTL101" s="6"/>
      <c r="WTM101" s="6"/>
      <c r="WTN101" s="6"/>
      <c r="WTO101" s="6"/>
      <c r="WTP101" s="6"/>
      <c r="WTQ101" s="6"/>
      <c r="WTR101" s="6"/>
      <c r="WTS101" s="6"/>
      <c r="WTT101" s="6"/>
      <c r="WTU101" s="6"/>
      <c r="WTV101" s="6"/>
      <c r="WTW101" s="6"/>
      <c r="WTX101" s="6"/>
      <c r="WTY101" s="6"/>
      <c r="WTZ101" s="6"/>
      <c r="WUA101" s="6"/>
      <c r="WUB101" s="6"/>
      <c r="WUC101" s="6"/>
      <c r="WUD101" s="6"/>
      <c r="WUE101" s="6"/>
      <c r="WUF101" s="6"/>
      <c r="WUG101" s="6"/>
      <c r="WUH101" s="6"/>
      <c r="WUI101" s="6"/>
      <c r="WUJ101" s="6"/>
      <c r="WUK101" s="6"/>
      <c r="WUL101" s="6"/>
      <c r="WUM101" s="6"/>
      <c r="WUN101" s="6"/>
      <c r="WUO101" s="6"/>
      <c r="WUP101" s="6"/>
      <c r="WUQ101" s="6"/>
      <c r="WUR101" s="6"/>
      <c r="WUS101" s="6"/>
      <c r="WUT101" s="6"/>
      <c r="WUU101" s="6"/>
      <c r="WUV101" s="6"/>
      <c r="WUW101" s="6"/>
      <c r="WUX101" s="6"/>
      <c r="WUY101" s="6"/>
      <c r="WUZ101" s="6"/>
      <c r="WVA101" s="6"/>
      <c r="WVB101" s="6"/>
      <c r="WVC101" s="6"/>
      <c r="WVD101" s="6"/>
      <c r="WVE101" s="6"/>
      <c r="WVF101" s="6"/>
      <c r="WVG101" s="6"/>
      <c r="WVH101" s="6"/>
      <c r="WVI101" s="6"/>
      <c r="WVJ101" s="6"/>
      <c r="WVK101" s="6"/>
      <c r="WVL101" s="6"/>
      <c r="WVM101" s="6"/>
      <c r="WVN101" s="6"/>
      <c r="WVO101" s="6"/>
      <c r="WVP101" s="6"/>
      <c r="WVQ101" s="6"/>
      <c r="WVR101" s="6"/>
      <c r="WVS101" s="6"/>
      <c r="WVT101" s="6"/>
      <c r="WVU101" s="6"/>
      <c r="WVV101" s="6"/>
      <c r="WVW101" s="6"/>
      <c r="WVX101" s="6"/>
      <c r="WVY101" s="6"/>
      <c r="WVZ101" s="6"/>
      <c r="WWA101" s="6"/>
      <c r="WWB101" s="6"/>
      <c r="WWC101" s="6"/>
      <c r="WWD101" s="6"/>
      <c r="WWE101" s="6"/>
      <c r="WWF101" s="6"/>
      <c r="WWG101" s="6"/>
      <c r="WWH101" s="6"/>
      <c r="WWI101" s="6"/>
      <c r="WWJ101" s="6"/>
      <c r="WWK101" s="6"/>
      <c r="WWL101" s="6"/>
      <c r="WWM101" s="6"/>
      <c r="WWN101" s="6"/>
      <c r="WWO101" s="6"/>
      <c r="WWP101" s="6"/>
      <c r="WWQ101" s="6"/>
      <c r="WWR101" s="6"/>
      <c r="WWS101" s="6"/>
      <c r="WWT101" s="6"/>
      <c r="WWU101" s="6"/>
      <c r="WWV101" s="6"/>
      <c r="WWW101" s="6"/>
      <c r="WWX101" s="6"/>
      <c r="WWY101" s="6"/>
      <c r="WWZ101" s="6"/>
      <c r="WXA101" s="6"/>
      <c r="WXB101" s="6"/>
      <c r="WXC101" s="6"/>
      <c r="WXD101" s="6"/>
      <c r="WXE101" s="6"/>
      <c r="WXF101" s="6"/>
      <c r="WXG101" s="6"/>
      <c r="WXH101" s="6"/>
      <c r="WXI101" s="6"/>
      <c r="WXJ101" s="6"/>
      <c r="WXK101" s="6"/>
      <c r="WXL101" s="6"/>
      <c r="WXM101" s="6"/>
      <c r="WXN101" s="6"/>
      <c r="WXO101" s="6"/>
      <c r="WXP101" s="6"/>
      <c r="WXQ101" s="6"/>
      <c r="WXR101" s="6"/>
      <c r="WXS101" s="6"/>
      <c r="WXT101" s="6"/>
      <c r="WXU101" s="6"/>
      <c r="WXV101" s="6"/>
      <c r="WXW101" s="6"/>
      <c r="WXX101" s="6"/>
      <c r="WXY101" s="6"/>
      <c r="WXZ101" s="6"/>
      <c r="WYA101" s="6"/>
      <c r="WYB101" s="6"/>
      <c r="WYC101" s="6"/>
      <c r="WYD101" s="6"/>
      <c r="WYE101" s="6"/>
      <c r="WYF101" s="6"/>
      <c r="WYG101" s="6"/>
      <c r="WYH101" s="6"/>
      <c r="WYI101" s="6"/>
      <c r="WYJ101" s="6"/>
      <c r="WYK101" s="6"/>
      <c r="WYL101" s="6"/>
      <c r="WYM101" s="6"/>
      <c r="WYN101" s="6"/>
      <c r="WYO101" s="6"/>
      <c r="WYP101" s="6"/>
      <c r="WYQ101" s="6"/>
      <c r="WYR101" s="6"/>
      <c r="WYS101" s="6"/>
      <c r="WYT101" s="6"/>
      <c r="WYU101" s="6"/>
      <c r="WYV101" s="6"/>
      <c r="WYW101" s="6"/>
      <c r="WYX101" s="6"/>
      <c r="WYY101" s="6"/>
      <c r="WYZ101" s="6"/>
      <c r="WZA101" s="6"/>
      <c r="WZB101" s="6"/>
      <c r="WZC101" s="6"/>
      <c r="WZD101" s="6"/>
      <c r="WZE101" s="6"/>
      <c r="WZF101" s="6"/>
      <c r="WZG101" s="6"/>
      <c r="WZH101" s="6"/>
      <c r="WZI101" s="6"/>
      <c r="WZJ101" s="6"/>
      <c r="WZK101" s="6"/>
      <c r="WZL101" s="6"/>
      <c r="WZM101" s="6"/>
      <c r="WZN101" s="6"/>
      <c r="WZO101" s="6"/>
      <c r="WZP101" s="6"/>
      <c r="WZQ101" s="6"/>
      <c r="WZR101" s="6"/>
      <c r="WZS101" s="6"/>
      <c r="WZT101" s="6"/>
      <c r="WZU101" s="6"/>
      <c r="WZV101" s="6"/>
      <c r="WZW101" s="6"/>
      <c r="WZX101" s="6"/>
      <c r="WZY101" s="6"/>
      <c r="WZZ101" s="6"/>
      <c r="XAA101" s="6"/>
      <c r="XAB101" s="6"/>
      <c r="XAC101" s="6"/>
      <c r="XAD101" s="6"/>
      <c r="XAE101" s="6"/>
      <c r="XAF101" s="6"/>
      <c r="XAG101" s="6"/>
      <c r="XAH101" s="6"/>
      <c r="XAI101" s="6"/>
      <c r="XAJ101" s="6"/>
      <c r="XAK101" s="6"/>
      <c r="XAL101" s="6"/>
      <c r="XAM101" s="6"/>
      <c r="XAN101" s="6"/>
      <c r="XAO101" s="6"/>
      <c r="XAP101" s="6"/>
      <c r="XAQ101" s="6"/>
      <c r="XAR101" s="6"/>
      <c r="XAS101" s="6"/>
      <c r="XAT101" s="6"/>
      <c r="XAU101" s="6"/>
      <c r="XAV101" s="6"/>
      <c r="XAW101" s="6"/>
      <c r="XAX101" s="6"/>
      <c r="XAY101" s="6"/>
      <c r="XAZ101" s="6"/>
      <c r="XBA101" s="6"/>
      <c r="XBB101" s="6"/>
      <c r="XBC101" s="6"/>
      <c r="XBD101" s="6"/>
      <c r="XBE101" s="6"/>
      <c r="XBF101" s="6"/>
      <c r="XBG101" s="6"/>
      <c r="XBH101" s="6"/>
      <c r="XBI101" s="6"/>
      <c r="XBJ101" s="6"/>
      <c r="XBK101" s="6"/>
      <c r="XBL101" s="6"/>
      <c r="XBM101" s="6"/>
      <c r="XBN101" s="6"/>
      <c r="XBO101" s="6"/>
      <c r="XBP101" s="6"/>
      <c r="XBQ101" s="6"/>
      <c r="XBR101" s="6"/>
      <c r="XBS101" s="6"/>
      <c r="XBT101" s="6"/>
      <c r="XBU101" s="6"/>
      <c r="XBV101" s="6"/>
      <c r="XBW101" s="6"/>
      <c r="XBX101" s="6"/>
      <c r="XBY101" s="6"/>
      <c r="XBZ101" s="6"/>
      <c r="XCA101" s="6"/>
      <c r="XCB101" s="6"/>
      <c r="XCC101" s="6"/>
      <c r="XCD101" s="6"/>
      <c r="XCE101" s="6"/>
      <c r="XCF101" s="6"/>
      <c r="XCG101" s="6"/>
      <c r="XCH101" s="6"/>
      <c r="XCI101" s="6"/>
      <c r="XCJ101" s="6"/>
      <c r="XCK101" s="6"/>
      <c r="XCL101" s="6"/>
      <c r="XCM101" s="6"/>
      <c r="XCN101" s="6"/>
      <c r="XCO101" s="6"/>
      <c r="XCP101" s="6"/>
      <c r="XCQ101" s="6"/>
      <c r="XCR101" s="6"/>
      <c r="XCS101" s="6"/>
      <c r="XCT101" s="6"/>
      <c r="XCU101" s="6"/>
      <c r="XCV101" s="6"/>
      <c r="XCW101" s="6"/>
      <c r="XCX101" s="6"/>
      <c r="XCY101" s="6"/>
      <c r="XCZ101" s="6"/>
      <c r="XDA101" s="6"/>
      <c r="XDB101" s="6"/>
      <c r="XDC101" s="6"/>
      <c r="XDD101" s="6"/>
      <c r="XDE101" s="6"/>
      <c r="XDF101" s="6"/>
      <c r="XDG101" s="6"/>
      <c r="XDH101" s="6"/>
      <c r="XDI101" s="6"/>
      <c r="XDJ101" s="6"/>
      <c r="XDK101" s="6"/>
      <c r="XDL101" s="6"/>
      <c r="XDM101" s="6"/>
      <c r="XDN101" s="6"/>
      <c r="XDO101" s="6"/>
      <c r="XDP101" s="6"/>
      <c r="XDQ101" s="6"/>
      <c r="XDR101" s="6"/>
      <c r="XDS101" s="6"/>
      <c r="XDT101" s="6"/>
      <c r="XDU101" s="6"/>
      <c r="XDV101" s="6"/>
      <c r="XDW101" s="6"/>
      <c r="XDX101" s="6"/>
      <c r="XDY101" s="6"/>
      <c r="XDZ101" s="6"/>
      <c r="XEA101" s="6"/>
      <c r="XEB101" s="6"/>
      <c r="XEC101" s="6"/>
      <c r="XED101" s="6"/>
      <c r="XEE101" s="6"/>
      <c r="XEF101" s="6"/>
      <c r="XEG101" s="6"/>
      <c r="XEH101" s="6"/>
      <c r="XEI101" s="6"/>
      <c r="XEJ101" s="6"/>
      <c r="XEK101" s="6"/>
      <c r="XEL101" s="6"/>
      <c r="XEM101" s="6"/>
      <c r="XEN101" s="6"/>
      <c r="XEO101" s="6"/>
      <c r="XEP101" s="6"/>
      <c r="XEQ101" s="6"/>
      <c r="XER101" s="6"/>
      <c r="XES101" s="6"/>
      <c r="XET101" s="6"/>
      <c r="XEU101" s="6"/>
      <c r="XEV101" s="6"/>
      <c r="XEW101" s="6"/>
      <c r="XEX101" s="6"/>
      <c r="XEY101" s="6"/>
      <c r="XEZ101" s="6"/>
      <c r="XFA101" s="6"/>
      <c r="XFB101" s="6"/>
      <c r="XFC101" s="6"/>
    </row>
    <row r="108" spans="1:16383" ht="12.75" hidden="1" customHeight="1" x14ac:dyDescent="0.2"/>
    <row r="110" spans="1:16383" hidden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:16383" hidden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:16383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T112" s="6"/>
    </row>
    <row r="113" spans="1:46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T113" s="6"/>
    </row>
    <row r="114" spans="1:46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T114" s="6"/>
    </row>
    <row r="115" spans="1:46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T115" s="6"/>
    </row>
    <row r="116" spans="1:46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T116" s="6"/>
    </row>
    <row r="117" spans="1:46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T117" s="6"/>
    </row>
    <row r="118" spans="1:46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T118" s="6"/>
    </row>
    <row r="119" spans="1:46" x14ac:dyDescent="0.2">
      <c r="AT119" s="6"/>
    </row>
    <row r="120" spans="1:46" x14ac:dyDescent="0.2">
      <c r="AT120" s="6"/>
    </row>
    <row r="121" spans="1:46" x14ac:dyDescent="0.2">
      <c r="AT121" s="6"/>
    </row>
    <row r="122" spans="1:46" x14ac:dyDescent="0.2">
      <c r="AT122" s="6"/>
    </row>
    <row r="123" spans="1:46" x14ac:dyDescent="0.2">
      <c r="AT123" s="6"/>
    </row>
    <row r="124" spans="1:46" x14ac:dyDescent="0.2">
      <c r="F124" s="529"/>
      <c r="G124" s="529"/>
      <c r="H124" s="529"/>
      <c r="I124" s="529"/>
      <c r="J124" s="529"/>
      <c r="K124" s="529"/>
      <c r="L124" s="529"/>
      <c r="M124" s="529"/>
      <c r="N124" s="529"/>
      <c r="O124" s="529"/>
      <c r="P124" s="529"/>
      <c r="Q124" s="529"/>
      <c r="R124" s="529"/>
      <c r="S124" s="529"/>
      <c r="T124" s="529"/>
      <c r="U124" s="529"/>
      <c r="V124" s="529"/>
      <c r="W124" s="529"/>
      <c r="X124" s="529"/>
      <c r="Y124" s="529"/>
      <c r="Z124" s="529"/>
      <c r="AA124" s="529"/>
      <c r="AB124" s="529"/>
      <c r="AC124" s="529"/>
      <c r="AD124" s="529"/>
      <c r="AE124" s="529"/>
      <c r="AF124" s="529"/>
      <c r="AG124" s="529"/>
      <c r="AH124" s="529"/>
      <c r="AI124" s="529"/>
      <c r="AJ124" s="529"/>
      <c r="AK124" s="529"/>
      <c r="AL124" s="529"/>
      <c r="AM124" s="529"/>
      <c r="AN124" s="529"/>
      <c r="AO124" s="141"/>
      <c r="AT124" s="6"/>
    </row>
    <row r="125" spans="1:46" x14ac:dyDescent="0.2">
      <c r="AT125" s="6"/>
    </row>
    <row r="126" spans="1:46" x14ac:dyDescent="0.2">
      <c r="AT126" s="6"/>
    </row>
    <row r="127" spans="1:46" x14ac:dyDescent="0.2">
      <c r="AT127" s="6"/>
    </row>
    <row r="128" spans="1:46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T128" s="6"/>
    </row>
    <row r="129" s="6" customFormat="1" ht="12.75" hidden="1" customHeigh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pans="1:46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T385" s="6"/>
    </row>
    <row r="386" spans="1:46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T386" s="6"/>
    </row>
    <row r="387" spans="1:46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T387" s="6"/>
    </row>
    <row r="388" spans="1:46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T388" s="6"/>
    </row>
    <row r="389" spans="1:46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T389" s="6"/>
    </row>
    <row r="390" spans="1:46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T390" s="6"/>
    </row>
    <row r="391" spans="1:46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T391" s="6"/>
    </row>
    <row r="392" spans="1:46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T392" s="6"/>
    </row>
    <row r="393" spans="1:46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T393" s="6"/>
    </row>
    <row r="394" spans="1:46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T394" s="6"/>
    </row>
    <row r="395" spans="1:46" ht="12.75" hidden="1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T395" s="6"/>
    </row>
    <row r="396" spans="1:46" ht="12.75" hidden="1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T396" s="6"/>
    </row>
    <row r="397" spans="1:46" ht="12.75" hidden="1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T397" s="6"/>
    </row>
    <row r="398" spans="1:46" x14ac:dyDescent="0.2"/>
    <row r="399" spans="1:46" x14ac:dyDescent="0.2"/>
    <row r="400" spans="1:46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</sheetData>
  <mergeCells count="2">
    <mergeCell ref="A1:AN2"/>
    <mergeCell ref="F124:AN124"/>
  </mergeCells>
  <printOptions horizontalCentered="1" verticalCentered="1"/>
  <pageMargins left="0.78740157480314965" right="0.39370078740157483" top="0.78740157480314965" bottom="0.78740157480314965" header="0.31496062992125984" footer="0.31496062992125984"/>
  <pageSetup paperSize="9" scale="61" orientation="landscape" horizontalDpi="4294967294" verticalDpi="4294967294" r:id="rId1"/>
  <rowBreaks count="1" manualBreakCount="1">
    <brk id="6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7">
    <pageSetUpPr fitToPage="1"/>
  </sheetPr>
  <dimension ref="A1:I50"/>
  <sheetViews>
    <sheetView workbookViewId="0">
      <selection sqref="A1:F2"/>
    </sheetView>
  </sheetViews>
  <sheetFormatPr defaultColWidth="0" defaultRowHeight="15" customHeight="1" zeroHeight="1" x14ac:dyDescent="0.2"/>
  <cols>
    <col min="1" max="2" width="15.7109375" style="6" customWidth="1"/>
    <col min="3" max="8" width="10.7109375" style="6" customWidth="1"/>
    <col min="9" max="9" width="1.7109375" style="6" customWidth="1"/>
    <col min="10" max="16384" width="9.140625" style="6" hidden="1"/>
  </cols>
  <sheetData>
    <row r="1" spans="1:8" ht="15" customHeight="1" x14ac:dyDescent="0.2">
      <c r="A1" s="590" t="s">
        <v>309</v>
      </c>
      <c r="B1" s="591"/>
      <c r="C1" s="591"/>
      <c r="D1" s="591"/>
      <c r="E1" s="591"/>
      <c r="F1" s="592"/>
      <c r="G1" s="596" t="s">
        <v>0</v>
      </c>
      <c r="H1" s="597"/>
    </row>
    <row r="2" spans="1:8" ht="15" customHeight="1" x14ac:dyDescent="0.2">
      <c r="A2" s="593"/>
      <c r="B2" s="594"/>
      <c r="C2" s="594"/>
      <c r="D2" s="594"/>
      <c r="E2" s="594"/>
      <c r="F2" s="595"/>
      <c r="G2" s="598" t="s">
        <v>249</v>
      </c>
      <c r="H2" s="599"/>
    </row>
    <row r="3" spans="1:8" ht="15" customHeight="1" x14ac:dyDescent="0.2">
      <c r="A3" s="396" t="s">
        <v>1</v>
      </c>
      <c r="B3" s="356"/>
      <c r="C3" s="356"/>
      <c r="D3" s="356"/>
      <c r="E3" s="356"/>
      <c r="F3" s="356"/>
      <c r="G3" s="356"/>
      <c r="H3" s="573"/>
    </row>
    <row r="4" spans="1:8" ht="15" customHeight="1" x14ac:dyDescent="0.2">
      <c r="A4" s="602"/>
      <c r="B4" s="603"/>
      <c r="C4" s="603"/>
      <c r="D4" s="603"/>
      <c r="E4" s="603"/>
      <c r="F4" s="603"/>
      <c r="G4" s="603"/>
      <c r="H4" s="604"/>
    </row>
    <row r="5" spans="1:8" ht="15" customHeight="1" x14ac:dyDescent="0.2">
      <c r="A5" s="396" t="s">
        <v>51</v>
      </c>
      <c r="B5" s="356"/>
      <c r="C5" s="357"/>
      <c r="D5" s="572" t="s">
        <v>123</v>
      </c>
      <c r="E5" s="356"/>
      <c r="F5" s="356"/>
      <c r="G5" s="572" t="s">
        <v>2</v>
      </c>
      <c r="H5" s="573"/>
    </row>
    <row r="6" spans="1:8" ht="30" customHeight="1" x14ac:dyDescent="0.2">
      <c r="A6" s="410" t="str">
        <f>PFP!A6</f>
        <v>Estudos, Projetos Básico - Orla Macapá - AP</v>
      </c>
      <c r="B6" s="412"/>
      <c r="C6" s="413"/>
      <c r="D6" s="342" t="str">
        <f>PFP!F6</f>
        <v>Codevasf (Sede)</v>
      </c>
      <c r="E6" s="600"/>
      <c r="F6" s="600"/>
      <c r="G6" s="342"/>
      <c r="H6" s="601"/>
    </row>
    <row r="7" spans="1:8" ht="15" customHeight="1" x14ac:dyDescent="0.2">
      <c r="A7" s="553" t="s">
        <v>125</v>
      </c>
      <c r="B7" s="554"/>
      <c r="C7" s="554"/>
      <c r="D7" s="554"/>
      <c r="E7" s="554"/>
      <c r="F7" s="554"/>
      <c r="G7" s="554"/>
      <c r="H7" s="587"/>
    </row>
    <row r="8" spans="1:8" ht="15" customHeight="1" x14ac:dyDescent="0.2">
      <c r="A8" s="556"/>
      <c r="B8" s="557"/>
      <c r="C8" s="557"/>
      <c r="D8" s="557"/>
      <c r="E8" s="557"/>
      <c r="F8" s="557"/>
      <c r="G8" s="557"/>
      <c r="H8" s="588"/>
    </row>
    <row r="9" spans="1:8" ht="15" customHeight="1" x14ac:dyDescent="0.2">
      <c r="A9" s="193" t="s">
        <v>126</v>
      </c>
      <c r="B9" s="50"/>
      <c r="C9" s="559" t="s">
        <v>127</v>
      </c>
      <c r="D9" s="589"/>
      <c r="E9" s="559" t="s">
        <v>128</v>
      </c>
      <c r="F9" s="589"/>
      <c r="G9" s="559" t="s">
        <v>129</v>
      </c>
      <c r="H9" s="561"/>
    </row>
    <row r="10" spans="1:8" ht="15" customHeight="1" x14ac:dyDescent="0.2">
      <c r="A10" s="556"/>
      <c r="B10" s="558"/>
      <c r="C10" s="542"/>
      <c r="D10" s="543"/>
      <c r="E10" s="542"/>
      <c r="F10" s="543"/>
      <c r="G10" s="542"/>
      <c r="H10" s="544"/>
    </row>
    <row r="11" spans="1:8" ht="15" customHeight="1" x14ac:dyDescent="0.2">
      <c r="A11" s="584" t="s">
        <v>130</v>
      </c>
      <c r="B11" s="585"/>
      <c r="C11" s="585"/>
      <c r="D11" s="585"/>
      <c r="E11" s="585"/>
      <c r="F11" s="585"/>
      <c r="G11" s="585"/>
      <c r="H11" s="586"/>
    </row>
    <row r="12" spans="1:8" ht="15" customHeight="1" x14ac:dyDescent="0.2">
      <c r="A12" s="582" t="s">
        <v>131</v>
      </c>
      <c r="B12" s="583"/>
      <c r="C12" s="545" t="s">
        <v>132</v>
      </c>
      <c r="D12" s="545"/>
      <c r="E12" s="545" t="s">
        <v>133</v>
      </c>
      <c r="F12" s="545"/>
      <c r="G12" s="157" t="s">
        <v>134</v>
      </c>
      <c r="H12" s="194" t="s">
        <v>135</v>
      </c>
    </row>
    <row r="13" spans="1:8" ht="15" customHeight="1" x14ac:dyDescent="0.2">
      <c r="A13" s="580" t="s">
        <v>136</v>
      </c>
      <c r="B13" s="581"/>
      <c r="C13" s="549" t="s">
        <v>137</v>
      </c>
      <c r="D13" s="549"/>
      <c r="E13" s="549" t="s">
        <v>138</v>
      </c>
      <c r="F13" s="549"/>
      <c r="G13" s="158" t="s">
        <v>139</v>
      </c>
      <c r="H13" s="195" t="s">
        <v>140</v>
      </c>
    </row>
    <row r="14" spans="1:8" ht="15" customHeight="1" x14ac:dyDescent="0.2">
      <c r="A14" s="580" t="s">
        <v>141</v>
      </c>
      <c r="B14" s="581"/>
      <c r="C14" s="549" t="s">
        <v>142</v>
      </c>
      <c r="D14" s="549"/>
      <c r="E14" s="549" t="s">
        <v>138</v>
      </c>
      <c r="F14" s="549"/>
      <c r="G14" s="158" t="s">
        <v>139</v>
      </c>
      <c r="H14" s="195" t="s">
        <v>140</v>
      </c>
    </row>
    <row r="15" spans="1:8" ht="15" customHeight="1" x14ac:dyDescent="0.2">
      <c r="A15" s="580" t="s">
        <v>143</v>
      </c>
      <c r="B15" s="581"/>
      <c r="C15" s="549" t="s">
        <v>142</v>
      </c>
      <c r="D15" s="549"/>
      <c r="E15" s="549" t="s">
        <v>138</v>
      </c>
      <c r="F15" s="549"/>
      <c r="G15" s="158" t="s">
        <v>139</v>
      </c>
      <c r="H15" s="195" t="s">
        <v>140</v>
      </c>
    </row>
    <row r="16" spans="1:8" ht="15" customHeight="1" x14ac:dyDescent="0.2">
      <c r="A16" s="580" t="s">
        <v>144</v>
      </c>
      <c r="B16" s="581"/>
      <c r="C16" s="549" t="s">
        <v>142</v>
      </c>
      <c r="D16" s="549"/>
      <c r="E16" s="549" t="s">
        <v>138</v>
      </c>
      <c r="F16" s="549"/>
      <c r="G16" s="158" t="s">
        <v>139</v>
      </c>
      <c r="H16" s="195" t="s">
        <v>140</v>
      </c>
    </row>
    <row r="17" spans="1:8" ht="15" customHeight="1" x14ac:dyDescent="0.2">
      <c r="A17" s="580" t="s">
        <v>145</v>
      </c>
      <c r="B17" s="581"/>
      <c r="C17" s="549" t="s">
        <v>142</v>
      </c>
      <c r="D17" s="549"/>
      <c r="E17" s="549" t="s">
        <v>138</v>
      </c>
      <c r="F17" s="549"/>
      <c r="G17" s="158" t="s">
        <v>139</v>
      </c>
      <c r="H17" s="195" t="s">
        <v>140</v>
      </c>
    </row>
    <row r="18" spans="1:8" ht="15" customHeight="1" x14ac:dyDescent="0.2">
      <c r="A18" s="196" t="s">
        <v>146</v>
      </c>
      <c r="B18" s="547" t="s">
        <v>147</v>
      </c>
      <c r="C18" s="547"/>
      <c r="D18" s="547"/>
      <c r="E18" s="547"/>
      <c r="F18" s="547"/>
      <c r="G18" s="547"/>
      <c r="H18" s="548"/>
    </row>
    <row r="19" spans="1:8" ht="15" customHeight="1" x14ac:dyDescent="0.2">
      <c r="A19" s="197" t="s">
        <v>148</v>
      </c>
      <c r="B19" s="549" t="s">
        <v>149</v>
      </c>
      <c r="C19" s="549"/>
      <c r="D19" s="549"/>
      <c r="E19" s="549"/>
      <c r="F19" s="549"/>
      <c r="G19" s="549"/>
      <c r="H19" s="550"/>
    </row>
    <row r="20" spans="1:8" ht="15" customHeight="1" x14ac:dyDescent="0.2">
      <c r="A20" s="198"/>
      <c r="B20" s="545"/>
      <c r="C20" s="545"/>
      <c r="D20" s="545"/>
      <c r="E20" s="545"/>
      <c r="F20" s="545"/>
      <c r="G20" s="545"/>
      <c r="H20" s="546"/>
    </row>
    <row r="21" spans="1:8" ht="15" customHeight="1" x14ac:dyDescent="0.2">
      <c r="A21" s="198"/>
      <c r="B21" s="545"/>
      <c r="C21" s="545"/>
      <c r="D21" s="545"/>
      <c r="E21" s="545"/>
      <c r="F21" s="545"/>
      <c r="G21" s="545"/>
      <c r="H21" s="546"/>
    </row>
    <row r="22" spans="1:8" ht="15" customHeight="1" x14ac:dyDescent="0.2">
      <c r="A22" s="198"/>
      <c r="B22" s="545"/>
      <c r="C22" s="545"/>
      <c r="D22" s="545"/>
      <c r="E22" s="545"/>
      <c r="F22" s="545"/>
      <c r="G22" s="545"/>
      <c r="H22" s="546"/>
    </row>
    <row r="23" spans="1:8" ht="15" customHeight="1" x14ac:dyDescent="0.2">
      <c r="A23" s="198"/>
      <c r="B23" s="545"/>
      <c r="C23" s="545"/>
      <c r="D23" s="545"/>
      <c r="E23" s="545"/>
      <c r="F23" s="545"/>
      <c r="G23" s="545"/>
      <c r="H23" s="546"/>
    </row>
    <row r="24" spans="1:8" ht="15" customHeight="1" x14ac:dyDescent="0.2">
      <c r="A24" s="198"/>
      <c r="B24" s="545"/>
      <c r="C24" s="545"/>
      <c r="D24" s="545"/>
      <c r="E24" s="545"/>
      <c r="F24" s="545"/>
      <c r="G24" s="545"/>
      <c r="H24" s="546"/>
    </row>
    <row r="25" spans="1:8" ht="15" customHeight="1" x14ac:dyDescent="0.2">
      <c r="A25" s="196" t="s">
        <v>150</v>
      </c>
      <c r="B25" s="547" t="s">
        <v>151</v>
      </c>
      <c r="C25" s="547"/>
      <c r="D25" s="547"/>
      <c r="E25" s="547"/>
      <c r="F25" s="547"/>
      <c r="G25" s="547"/>
      <c r="H25" s="548"/>
    </row>
    <row r="26" spans="1:8" ht="15" customHeight="1" x14ac:dyDescent="0.2">
      <c r="A26" s="197" t="s">
        <v>152</v>
      </c>
      <c r="B26" s="549" t="s">
        <v>153</v>
      </c>
      <c r="C26" s="549"/>
      <c r="D26" s="549"/>
      <c r="E26" s="549"/>
      <c r="F26" s="549"/>
      <c r="G26" s="549"/>
      <c r="H26" s="550"/>
    </row>
    <row r="27" spans="1:8" ht="15" customHeight="1" x14ac:dyDescent="0.2">
      <c r="A27" s="197"/>
      <c r="B27" s="549"/>
      <c r="C27" s="549"/>
      <c r="D27" s="549"/>
      <c r="E27" s="549"/>
      <c r="F27" s="549"/>
      <c r="G27" s="549"/>
      <c r="H27" s="550"/>
    </row>
    <row r="28" spans="1:8" ht="15" customHeight="1" x14ac:dyDescent="0.2">
      <c r="A28" s="197"/>
      <c r="B28" s="537"/>
      <c r="C28" s="538"/>
      <c r="D28" s="538"/>
      <c r="E28" s="538"/>
      <c r="F28" s="538"/>
      <c r="G28" s="538"/>
      <c r="H28" s="539"/>
    </row>
    <row r="29" spans="1:8" ht="15" customHeight="1" x14ac:dyDescent="0.2">
      <c r="A29" s="198"/>
      <c r="B29" s="545"/>
      <c r="C29" s="545"/>
      <c r="D29" s="545"/>
      <c r="E29" s="545"/>
      <c r="F29" s="545"/>
      <c r="G29" s="545"/>
      <c r="H29" s="546"/>
    </row>
    <row r="30" spans="1:8" ht="15" customHeight="1" x14ac:dyDescent="0.2">
      <c r="A30" s="198"/>
      <c r="B30" s="545"/>
      <c r="C30" s="545"/>
      <c r="D30" s="545"/>
      <c r="E30" s="545"/>
      <c r="F30" s="545"/>
      <c r="G30" s="545"/>
      <c r="H30" s="546"/>
    </row>
    <row r="31" spans="1:8" ht="15" customHeight="1" x14ac:dyDescent="0.2">
      <c r="A31" s="198"/>
      <c r="B31" s="545"/>
      <c r="C31" s="545"/>
      <c r="D31" s="545"/>
      <c r="E31" s="545"/>
      <c r="F31" s="545"/>
      <c r="G31" s="545"/>
      <c r="H31" s="546"/>
    </row>
    <row r="32" spans="1:8" ht="15" customHeight="1" x14ac:dyDescent="0.2">
      <c r="A32" s="196" t="s">
        <v>154</v>
      </c>
      <c r="B32" s="547" t="s">
        <v>155</v>
      </c>
      <c r="C32" s="547"/>
      <c r="D32" s="547"/>
      <c r="E32" s="547"/>
      <c r="F32" s="547"/>
      <c r="G32" s="547"/>
      <c r="H32" s="548"/>
    </row>
    <row r="33" spans="1:8" ht="15" customHeight="1" x14ac:dyDescent="0.2">
      <c r="A33" s="197" t="s">
        <v>156</v>
      </c>
      <c r="B33" s="549" t="s">
        <v>157</v>
      </c>
      <c r="C33" s="549"/>
      <c r="D33" s="549"/>
      <c r="E33" s="549"/>
      <c r="F33" s="549"/>
      <c r="G33" s="549"/>
      <c r="H33" s="550"/>
    </row>
    <row r="34" spans="1:8" ht="15" customHeight="1" x14ac:dyDescent="0.2">
      <c r="A34" s="197"/>
      <c r="B34" s="549"/>
      <c r="C34" s="549"/>
      <c r="D34" s="549"/>
      <c r="E34" s="549"/>
      <c r="F34" s="549"/>
      <c r="G34" s="549"/>
      <c r="H34" s="550"/>
    </row>
    <row r="35" spans="1:8" ht="15" customHeight="1" x14ac:dyDescent="0.2">
      <c r="A35" s="197"/>
      <c r="B35" s="537"/>
      <c r="C35" s="538"/>
      <c r="D35" s="538"/>
      <c r="E35" s="538"/>
      <c r="F35" s="538"/>
      <c r="G35" s="538"/>
      <c r="H35" s="539"/>
    </row>
    <row r="36" spans="1:8" ht="15" customHeight="1" x14ac:dyDescent="0.2">
      <c r="A36" s="197"/>
      <c r="B36" s="537"/>
      <c r="C36" s="538"/>
      <c r="D36" s="538"/>
      <c r="E36" s="538"/>
      <c r="F36" s="538"/>
      <c r="G36" s="538"/>
      <c r="H36" s="539"/>
    </row>
    <row r="37" spans="1:8" ht="15" customHeight="1" x14ac:dyDescent="0.2">
      <c r="A37" s="198"/>
      <c r="B37" s="545"/>
      <c r="C37" s="545"/>
      <c r="D37" s="545"/>
      <c r="E37" s="545"/>
      <c r="F37" s="545"/>
      <c r="G37" s="545"/>
      <c r="H37" s="546"/>
    </row>
    <row r="38" spans="1:8" ht="15" customHeight="1" x14ac:dyDescent="0.2">
      <c r="A38" s="199" t="s">
        <v>158</v>
      </c>
      <c r="B38" s="51"/>
      <c r="C38" s="51"/>
      <c r="D38" s="52"/>
      <c r="E38" s="559" t="s">
        <v>159</v>
      </c>
      <c r="F38" s="560"/>
      <c r="G38" s="560"/>
      <c r="H38" s="561"/>
    </row>
    <row r="39" spans="1:8" ht="15" customHeight="1" x14ac:dyDescent="0.2">
      <c r="A39" s="562"/>
      <c r="B39" s="563"/>
      <c r="C39" s="563"/>
      <c r="D39" s="564"/>
      <c r="E39" s="542"/>
      <c r="F39" s="565"/>
      <c r="G39" s="565"/>
      <c r="H39" s="544"/>
    </row>
    <row r="40" spans="1:8" ht="15" customHeight="1" x14ac:dyDescent="0.2">
      <c r="A40" s="553" t="s">
        <v>3</v>
      </c>
      <c r="B40" s="554"/>
      <c r="C40" s="554"/>
      <c r="D40" s="554"/>
      <c r="E40" s="554"/>
      <c r="F40" s="555"/>
      <c r="G40" s="540" t="s">
        <v>78</v>
      </c>
      <c r="H40" s="541"/>
    </row>
    <row r="41" spans="1:8" ht="15" customHeight="1" x14ac:dyDescent="0.2">
      <c r="A41" s="556"/>
      <c r="B41" s="557"/>
      <c r="C41" s="557"/>
      <c r="D41" s="557"/>
      <c r="E41" s="557"/>
      <c r="F41" s="558"/>
      <c r="G41" s="377"/>
      <c r="H41" s="430"/>
    </row>
    <row r="42" spans="1:8" ht="15" customHeight="1" x14ac:dyDescent="0.2">
      <c r="A42" s="193" t="s">
        <v>5</v>
      </c>
      <c r="B42" s="53"/>
      <c r="C42" s="53"/>
      <c r="D42" s="53"/>
      <c r="E42" s="53"/>
      <c r="F42" s="50"/>
      <c r="G42" s="156" t="s">
        <v>6</v>
      </c>
      <c r="H42" s="149"/>
    </row>
    <row r="43" spans="1:8" ht="15" customHeight="1" x14ac:dyDescent="0.2">
      <c r="A43" s="200"/>
      <c r="B43" s="49"/>
      <c r="C43" s="49"/>
      <c r="D43" s="49"/>
      <c r="E43" s="49"/>
      <c r="F43" s="54"/>
      <c r="G43" s="551"/>
      <c r="H43" s="552"/>
    </row>
    <row r="44" spans="1:8" ht="15" customHeight="1" x14ac:dyDescent="0.2">
      <c r="A44" s="574" t="s">
        <v>7</v>
      </c>
      <c r="B44" s="575"/>
      <c r="C44" s="575"/>
      <c r="D44" s="575"/>
      <c r="E44" s="575"/>
      <c r="F44" s="575"/>
      <c r="G44" s="575"/>
      <c r="H44" s="576"/>
    </row>
    <row r="45" spans="1:8" ht="15" customHeight="1" x14ac:dyDescent="0.2">
      <c r="A45" s="577" t="s">
        <v>160</v>
      </c>
      <c r="B45" s="578"/>
      <c r="C45" s="578"/>
      <c r="D45" s="578"/>
      <c r="E45" s="578"/>
      <c r="F45" s="578"/>
      <c r="G45" s="578"/>
      <c r="H45" s="579"/>
    </row>
    <row r="46" spans="1:8" ht="15" customHeight="1" x14ac:dyDescent="0.2">
      <c r="A46" s="577" t="s">
        <v>161</v>
      </c>
      <c r="B46" s="578"/>
      <c r="C46" s="578"/>
      <c r="D46" s="578"/>
      <c r="E46" s="578"/>
      <c r="F46" s="578"/>
      <c r="G46" s="578"/>
      <c r="H46" s="579"/>
    </row>
    <row r="47" spans="1:8" ht="15" customHeight="1" x14ac:dyDescent="0.2">
      <c r="A47" s="577" t="s">
        <v>162</v>
      </c>
      <c r="B47" s="578"/>
      <c r="C47" s="578"/>
      <c r="D47" s="578"/>
      <c r="E47" s="578"/>
      <c r="F47" s="578"/>
      <c r="G47" s="578"/>
      <c r="H47" s="579"/>
    </row>
    <row r="48" spans="1:8" ht="15" customHeight="1" x14ac:dyDescent="0.2">
      <c r="A48" s="566" t="s">
        <v>307</v>
      </c>
      <c r="B48" s="567"/>
      <c r="C48" s="567"/>
      <c r="D48" s="567"/>
      <c r="E48" s="567"/>
      <c r="F48" s="567"/>
      <c r="G48" s="567"/>
      <c r="H48" s="568"/>
    </row>
    <row r="49" spans="1:8" ht="15" customHeight="1" x14ac:dyDescent="0.2">
      <c r="A49" s="566" t="s">
        <v>308</v>
      </c>
      <c r="B49" s="567"/>
      <c r="C49" s="567"/>
      <c r="D49" s="567"/>
      <c r="E49" s="567"/>
      <c r="F49" s="567"/>
      <c r="G49" s="567"/>
      <c r="H49" s="568"/>
    </row>
    <row r="50" spans="1:8" ht="15" customHeight="1" thickBot="1" x14ac:dyDescent="0.25">
      <c r="A50" s="569" t="s">
        <v>163</v>
      </c>
      <c r="B50" s="570"/>
      <c r="C50" s="570"/>
      <c r="D50" s="570"/>
      <c r="E50" s="570"/>
      <c r="F50" s="570"/>
      <c r="G50" s="570"/>
      <c r="H50" s="571"/>
    </row>
  </sheetData>
  <mergeCells count="75">
    <mergeCell ref="A1:F2"/>
    <mergeCell ref="G1:H1"/>
    <mergeCell ref="G2:H2"/>
    <mergeCell ref="D6:F6"/>
    <mergeCell ref="G6:H6"/>
    <mergeCell ref="A3:H3"/>
    <mergeCell ref="A4:H4"/>
    <mergeCell ref="A11:H11"/>
    <mergeCell ref="A7:B7"/>
    <mergeCell ref="C7:H7"/>
    <mergeCell ref="A8:H8"/>
    <mergeCell ref="A10:B10"/>
    <mergeCell ref="C9:D9"/>
    <mergeCell ref="E9:F9"/>
    <mergeCell ref="G9:H9"/>
    <mergeCell ref="A12:B12"/>
    <mergeCell ref="C12:D12"/>
    <mergeCell ref="A13:B13"/>
    <mergeCell ref="C13:D13"/>
    <mergeCell ref="E12:F12"/>
    <mergeCell ref="E13:F13"/>
    <mergeCell ref="A14:B14"/>
    <mergeCell ref="C14:D14"/>
    <mergeCell ref="A15:B15"/>
    <mergeCell ref="C15:D15"/>
    <mergeCell ref="E14:F14"/>
    <mergeCell ref="E15:F15"/>
    <mergeCell ref="B18:H18"/>
    <mergeCell ref="B19:H19"/>
    <mergeCell ref="B20:H20"/>
    <mergeCell ref="A16:B16"/>
    <mergeCell ref="C16:D16"/>
    <mergeCell ref="A17:B17"/>
    <mergeCell ref="C17:D17"/>
    <mergeCell ref="E16:F16"/>
    <mergeCell ref="E17:F17"/>
    <mergeCell ref="A48:H48"/>
    <mergeCell ref="A49:H49"/>
    <mergeCell ref="A50:H50"/>
    <mergeCell ref="A5:C5"/>
    <mergeCell ref="D5:F5"/>
    <mergeCell ref="G5:H5"/>
    <mergeCell ref="A6:C6"/>
    <mergeCell ref="A44:H44"/>
    <mergeCell ref="A45:H45"/>
    <mergeCell ref="A46:H46"/>
    <mergeCell ref="A47:H47"/>
    <mergeCell ref="B34:H34"/>
    <mergeCell ref="B37:H37"/>
    <mergeCell ref="B27:H27"/>
    <mergeCell ref="B29:H29"/>
    <mergeCell ref="B30:H30"/>
    <mergeCell ref="G41:H41"/>
    <mergeCell ref="G43:H43"/>
    <mergeCell ref="A40:F40"/>
    <mergeCell ref="A41:F41"/>
    <mergeCell ref="E38:H38"/>
    <mergeCell ref="A39:D39"/>
    <mergeCell ref="E39:H39"/>
    <mergeCell ref="B28:H28"/>
    <mergeCell ref="B36:H36"/>
    <mergeCell ref="B35:H35"/>
    <mergeCell ref="G40:H40"/>
    <mergeCell ref="C10:D10"/>
    <mergeCell ref="E10:F10"/>
    <mergeCell ref="G10:H10"/>
    <mergeCell ref="B31:H31"/>
    <mergeCell ref="B32:H32"/>
    <mergeCell ref="B33:H33"/>
    <mergeCell ref="B21:H21"/>
    <mergeCell ref="B22:H22"/>
    <mergeCell ref="B23:H23"/>
    <mergeCell ref="B24:H24"/>
    <mergeCell ref="B25:H25"/>
    <mergeCell ref="B26:H2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7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10"/>
  <sheetViews>
    <sheetView zoomScale="115" zoomScaleNormal="115" workbookViewId="0">
      <selection activeCell="G27" sqref="G27"/>
    </sheetView>
  </sheetViews>
  <sheetFormatPr defaultRowHeight="12.75" x14ac:dyDescent="0.2"/>
  <cols>
    <col min="2" max="2" width="15.5703125" customWidth="1"/>
    <col min="3" max="3" width="11" customWidth="1"/>
    <col min="4" max="4" width="13.85546875" customWidth="1"/>
    <col min="5" max="5" width="12.7109375" customWidth="1"/>
    <col min="6" max="6" width="14.28515625" customWidth="1"/>
    <col min="7" max="7" width="12" customWidth="1"/>
  </cols>
  <sheetData>
    <row r="2" spans="2:7" x14ac:dyDescent="0.2">
      <c r="B2" s="325" t="s">
        <v>425</v>
      </c>
      <c r="C2" s="325" t="s">
        <v>431</v>
      </c>
      <c r="D2" s="325" t="s">
        <v>428</v>
      </c>
      <c r="E2" s="325" t="s">
        <v>426</v>
      </c>
      <c r="F2" s="325" t="s">
        <v>429</v>
      </c>
    </row>
    <row r="3" spans="2:7" x14ac:dyDescent="0.2">
      <c r="B3" s="325" t="s">
        <v>427</v>
      </c>
      <c r="C3" s="330">
        <f>AVERAGE(D3,E3,F3)</f>
        <v>20.49</v>
      </c>
      <c r="D3" s="330">
        <v>19.989999999999998</v>
      </c>
      <c r="E3" s="330">
        <v>25.29</v>
      </c>
      <c r="F3" s="330">
        <v>16.190000000000001</v>
      </c>
    </row>
    <row r="4" spans="2:7" x14ac:dyDescent="0.2">
      <c r="B4" s="325" t="s">
        <v>430</v>
      </c>
      <c r="C4" s="330">
        <f>MEDIAN(D4,E4,F4)</f>
        <v>334.99</v>
      </c>
      <c r="D4" s="325">
        <v>334.99</v>
      </c>
      <c r="E4" s="325">
        <v>215.18</v>
      </c>
      <c r="F4" s="328">
        <v>541.76</v>
      </c>
    </row>
    <row r="5" spans="2:7" x14ac:dyDescent="0.2">
      <c r="B5" s="325" t="s">
        <v>436</v>
      </c>
      <c r="C5" s="330" t="s">
        <v>437</v>
      </c>
      <c r="D5" s="329" t="s">
        <v>432</v>
      </c>
      <c r="E5" s="329" t="s">
        <v>433</v>
      </c>
      <c r="F5" s="329" t="s">
        <v>434</v>
      </c>
      <c r="G5" s="326" t="s">
        <v>435</v>
      </c>
    </row>
    <row r="6" spans="2:7" x14ac:dyDescent="0.2">
      <c r="B6" s="325"/>
      <c r="C6" s="330">
        <f>AVERAGE(D6,E6,F6,G6)</f>
        <v>897</v>
      </c>
      <c r="D6" s="325">
        <v>520</v>
      </c>
      <c r="E6" s="325">
        <v>1259</v>
      </c>
      <c r="F6" s="325">
        <v>979</v>
      </c>
      <c r="G6" s="324">
        <v>830</v>
      </c>
    </row>
    <row r="7" spans="2:7" x14ac:dyDescent="0.2">
      <c r="B7" s="325"/>
      <c r="C7" s="330"/>
      <c r="D7" s="330"/>
      <c r="E7" s="330"/>
      <c r="F7" s="327"/>
    </row>
    <row r="10" spans="2:7" x14ac:dyDescent="0.2">
      <c r="B10" t="s">
        <v>444</v>
      </c>
      <c r="C10" t="s">
        <v>445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5</vt:i4>
      </vt:variant>
    </vt:vector>
  </HeadingPairs>
  <TitlesOfParts>
    <vt:vector size="15" baseType="lpstr">
      <vt:lpstr>PFP</vt:lpstr>
      <vt:lpstr>PFP1.1_Topo</vt:lpstr>
      <vt:lpstr>PFP1.2_Geo</vt:lpstr>
      <vt:lpstr>PFP2.1_FatorKa</vt:lpstr>
      <vt:lpstr>PFP2.2_FatorKb</vt:lpstr>
      <vt:lpstr>PFP3_FatorKc</vt:lpstr>
      <vt:lpstr>CRO1_Ins-Pro</vt:lpstr>
      <vt:lpstr>CRO2_Ins-Mes</vt:lpstr>
      <vt:lpstr>CT_CV</vt:lpstr>
      <vt:lpstr>Cotações</vt:lpstr>
      <vt:lpstr>'CRO1_Ins-Pro'!Area_de_impressao</vt:lpstr>
      <vt:lpstr>'CRO2_Ins-Mes'!Area_de_impressao</vt:lpstr>
      <vt:lpstr>PFP!Area_de_impressao</vt:lpstr>
      <vt:lpstr>PFP1.1_Topo!Area_de_impressao</vt:lpstr>
      <vt:lpstr>PFP1.2_Geo!Area_de_impressao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emilio.santos@codevasf.gov.br</dc:creator>
  <cp:lastModifiedBy>Daniel Pereira Costa</cp:lastModifiedBy>
  <cp:lastPrinted>2020-11-12T18:36:05Z</cp:lastPrinted>
  <dcterms:created xsi:type="dcterms:W3CDTF">2011-10-17T16:35:11Z</dcterms:created>
  <dcterms:modified xsi:type="dcterms:W3CDTF">2020-12-02T20:32:59Z</dcterms:modified>
</cp:coreProperties>
</file>