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lexandre.bagetti\Dropbox\3 Professional\Codevasf\TR's - Especificações Técnicas e Planilhas _2019\Maq pesadas 2019\"/>
    </mc:Choice>
  </mc:AlternateContent>
  <bookViews>
    <workbookView xWindow="0" yWindow="60" windowWidth="24000" windowHeight="10260"/>
  </bookViews>
  <sheets>
    <sheet name="Plan1" sheetId="1" r:id="rId1"/>
    <sheet name="Plan2" sheetId="2" r:id="rId2"/>
    <sheet name="Plan3" sheetId="3" r:id="rId3"/>
    <sheet name="Plan4" sheetId="4" r:id="rId4"/>
  </sheets>
  <definedNames>
    <definedName name="_xlnm.Print_Area" localSheetId="0">Plan1!$A$1:$G$15</definedName>
  </definedNames>
  <calcPr calcId="152511"/>
  <extLst>
    <ext uri="GoogleSheetsCustomDataVersion1">
      <go:sheetsCustomData xmlns:go="http://customooxmlschemas.google.com/" r:id="rId7" roundtripDataSignature="AMtx7mjFKFl6ShByZhs+HrAnGoKsZjA70Q=="/>
    </ext>
  </extLst>
</workbook>
</file>

<file path=xl/calcChain.xml><?xml version="1.0" encoding="utf-8"?>
<calcChain xmlns="http://schemas.openxmlformats.org/spreadsheetml/2006/main">
  <c r="G9" i="4" l="1"/>
  <c r="G8" i="4"/>
  <c r="G7" i="4"/>
  <c r="G6" i="4"/>
  <c r="G4" i="4"/>
  <c r="G3" i="4"/>
  <c r="G2" i="4"/>
  <c r="G10" i="4" l="1"/>
  <c r="F10" i="2"/>
  <c r="F9" i="2"/>
  <c r="F8" i="2"/>
  <c r="F7" i="2"/>
  <c r="F6" i="2"/>
  <c r="F5" i="2"/>
  <c r="F4" i="2"/>
  <c r="F3" i="2"/>
  <c r="G10" i="1"/>
  <c r="G9" i="1"/>
  <c r="G8" i="1"/>
  <c r="G7" i="1"/>
  <c r="G6" i="1"/>
  <c r="G5" i="1"/>
  <c r="G4" i="1"/>
  <c r="F11" i="2" l="1"/>
  <c r="G11" i="1"/>
</calcChain>
</file>

<file path=xl/sharedStrings.xml><?xml version="1.0" encoding="utf-8"?>
<sst xmlns="http://schemas.openxmlformats.org/spreadsheetml/2006/main" count="73" uniqueCount="33">
  <si>
    <t>ITEM</t>
  </si>
  <si>
    <t>CATMAT</t>
  </si>
  <si>
    <t>ESPECIFICAÇÕES</t>
  </si>
  <si>
    <t>Qtd.</t>
  </si>
  <si>
    <t>PREÇOS (R$)</t>
  </si>
  <si>
    <t>Valor Unit.</t>
  </si>
  <si>
    <t>Sub total</t>
  </si>
  <si>
    <t>Retroescavadeira sobre rodas, tração 4x4, motor diesel, potência bruta mínima 90 HP ou unidade equivalente, capacidade mínima da caçamba carregadeira 0,70 m³, peso operacional mínimo 6500 kg. Garantia mínima 12 meses.</t>
  </si>
  <si>
    <t>Pá carregadeira sobre rodas, nova, equipada com motor diesel, potência mínima 125 HP ou unidade equivalente, tração 4x4, caçamba capacidade mínima 1,7 m³, cabine fechada com ar-condicionado, peso operacional mínimo 10.000 kg. Garantia mínima 12 meses.</t>
  </si>
  <si>
    <r>
      <t>Pá carregadeira sobre rodas, nova, equipada com motor diesel, potência</t>
    </r>
    <r>
      <rPr>
        <sz val="10"/>
        <color rgb="FFFF0000"/>
        <rFont val="Times New Roman"/>
        <family val="1"/>
      </rPr>
      <t xml:space="preserve"> </t>
    </r>
    <r>
      <rPr>
        <sz val="10"/>
        <color rgb="FF000000"/>
        <rFont val="Times New Roman"/>
        <family val="1"/>
      </rPr>
      <t xml:space="preserve">mínima 120 HP ou unidade equivalente, tração 4x4, caçamba capacidade mínima 1,7 m³, </t>
    </r>
    <r>
      <rPr>
        <sz val="10"/>
        <color rgb="FF000000"/>
        <rFont val="Times New Roman"/>
        <family val="1"/>
      </rPr>
      <t>cabine fechada com ar-condicionado, peso operacional mínimo 10</t>
    </r>
    <r>
      <rPr>
        <sz val="10"/>
        <color rgb="FF000000"/>
        <rFont val="Times New Roman"/>
        <family val="1"/>
      </rPr>
      <t xml:space="preserve">.000 kg. </t>
    </r>
    <r>
      <rPr>
        <sz val="10"/>
        <color rgb="FF000000"/>
        <rFont val="Times New Roman"/>
        <family val="1"/>
      </rPr>
      <t>Garantia mínima 12 meses.</t>
    </r>
  </si>
  <si>
    <r>
      <t xml:space="preserve">Motoniveladora </t>
    </r>
    <r>
      <rPr>
        <sz val="10"/>
        <color rgb="FF000000"/>
        <rFont val="Times New Roman"/>
        <family val="1"/>
      </rPr>
      <t>com cabine fechada com ar-condicionado, motor diesel, potência mínima 140 HP ou unidade equivalente, transmissão mínima 6 velocidades a frente e 3 a ré, peso operacional mínimo 14.500 kg, lâmina largura mínimo de 3.500 mm. Ripper traseiro com três dentes. Garantia mínima 12</t>
    </r>
    <r>
      <rPr>
        <sz val="10"/>
        <color rgb="FF000000"/>
        <rFont val="Times New Roman"/>
        <family val="1"/>
      </rPr>
      <t xml:space="preserve"> meses.</t>
    </r>
  </si>
  <si>
    <r>
      <t xml:space="preserve">Escavadeira Hidráulica sobre esteiras, nova, com cabine fechada e ar-condicionado, motor diesel, potência </t>
    </r>
    <r>
      <rPr>
        <sz val="10"/>
        <color rgb="FF000000"/>
        <rFont val="Times New Roman"/>
        <family val="1"/>
      </rPr>
      <t>mínima 140 HP ou unidade equivalente, capacidade volumétrica da caçamba mínima 1,00 m³, peso operacional mínimo 20.000 kg</t>
    </r>
    <r>
      <rPr>
        <sz val="10"/>
        <color rgb="FF000000"/>
        <rFont val="Times New Roman"/>
        <family val="1"/>
      </rPr>
      <t>. Garantia mínima 12 meses.</t>
    </r>
  </si>
  <si>
    <r>
      <t>Trator de esteiras, novo, equipado com motor diesel, potência mínima de</t>
    </r>
    <r>
      <rPr>
        <sz val="10"/>
        <color rgb="FFFF0000"/>
        <rFont val="Times New Roman"/>
        <family val="1"/>
      </rPr>
      <t xml:space="preserve"> </t>
    </r>
    <r>
      <rPr>
        <sz val="10"/>
        <color rgb="FF000000"/>
        <rFont val="Times New Roman"/>
        <family val="1"/>
      </rPr>
      <t xml:space="preserve">120 HP ou unidade equivalente, peso operacional mínimo 14.000 kg, lâmina mínimo 3000 mm x 1000 mm, </t>
    </r>
    <r>
      <rPr>
        <sz val="10"/>
        <color rgb="FF000000"/>
        <rFont val="Times New Roman"/>
        <family val="1"/>
      </rPr>
      <t>RIPPER com 3 dentes. Garantia mínima 12 meses.</t>
    </r>
  </si>
  <si>
    <r>
      <t>Caminhão basculante, potência mínima 160 CV, cabine com barra de proteção, com ar-condicionado, distância entre-eixos mínimo 370</t>
    </r>
    <r>
      <rPr>
        <sz val="10"/>
        <color rgb="FF000000"/>
        <rFont val="Times New Roman"/>
        <family val="1"/>
      </rPr>
      <t>0</t>
    </r>
    <r>
      <rPr>
        <sz val="10"/>
        <color rgb="FF000000"/>
        <rFont val="Times New Roman"/>
        <family val="1"/>
      </rPr>
      <t xml:space="preserve"> </t>
    </r>
    <r>
      <rPr>
        <sz val="10"/>
        <color rgb="FF000000"/>
        <rFont val="Times New Roman"/>
        <family val="1"/>
      </rPr>
      <t>mm,</t>
    </r>
    <r>
      <rPr>
        <sz val="10"/>
        <color rgb="FF000000"/>
        <rFont val="Times New Roman"/>
        <family val="1"/>
      </rPr>
      <t xml:space="preserve"> carga útil com equipamento mínima 8500 kg. Com caçamba de capacidade volumétrica mínima 6,00 m³, protetor de cabine, tampa traseira basculante padrão com fechamento automático, assoalho em aço espessura mínima 4,50 mm, laterais em aço espessura mínima 4,50 mm, pinos de cordas nas laterais, frente e traseira. Cilindro hidráulico central, com mangueiras para conexões, caixa metálica para ferramenta, escada lateral, faixas reflexivas e suporte para pá, sistema elétrico e lanternas conforme normas CNT, caixa de ferramentas, faixas reflexivas. Emplacados e licenciados em nome da CODEVASF. Garantia mínima 12 meses.</t>
    </r>
  </si>
  <si>
    <t>Retroescavadeira sobre rodas, tração 4x4, motor diesel, potência bruta mínima 88 HP ou unidade equivalente, capacidade mínima da caçamba carregadeira 0,70 m³, peso operacional mínimo 6500 kg. Garantia mínima 12 meses.</t>
  </si>
  <si>
    <t>Caminhão toco, potência mínima 160 CV, cabine com barra de proteção, com ar-condicionado, distância entre-eixos mínimo 4.700 mm, capacidade de carga útil com equipamento mínima 8.250 kg. Com carroceria pipa capacidade mínimo 6.000 litros, tanque construído em aço carbono, tratamento externo com tinta epóxi, chapa em aço, suporte para fixar mangotes e válvulas de sucção, fixação através de vigas em aço, bomba acionada por tomada força através de cardan para autocarregamento. Emplacados e licenciados em nome da CODEVASF. Garantia mínima 12 meses.</t>
  </si>
  <si>
    <t xml:space="preserve"> Caminhão toco, zero quilômetro, potência mínima 160 CV, cabine com barra de proteção nas portas, com ar-condicionado. PBT de 13.000 kg ou superior. Carroceria mínima de 4.700 mm. Combustível diesel. Equipado com carroceria em madeira pintada + corrente do meio. Direção hidráulica. Emplacados e licenciados em nome da CODEVASF. Garantia mínima de 12 meses.</t>
  </si>
  <si>
    <t>TOTAL</t>
  </si>
  <si>
    <t>Valor total</t>
  </si>
  <si>
    <t>Caminhão basculante, potência mínima 160 CV, carga útil com equipamento mínima 8500 kg. Com caçamba de capacidade volumétrica mínima 6,00 m³, protetor de cabine, tampa traseira basculante padrão com fechamento automático, assoalho em aço espessura mínima 4,50 mm, laterais em aço, pinos de cordas nas laterais, frente e traseira. Cilindro hidráulico central, com mangueiras para conexões, escada lateral, faixas reflexivas, sistema elétrico e lanternas conforme normas CNT. Emplacado e licenciado em nome da CODEVASF 3ª SR. Garantia mínima 12 meses.</t>
  </si>
  <si>
    <t>Caminhão toco, potência mínima 160 CV, , capacidade de carga útil com equipamento mínima 8.250 kg. Com carroceria pipa capacidade mínimo 6.000 litros, tanque construído em aço, tratamento externo com tinta epóxi, suporte para fixar mangotes e válvulas de sucção, fixação através de vigas em aço carbono, bomba acionada por tomada força através de cardan para autocarregamento. Emplacado e licenciado em nome da CODEVASF 3ª SR. Garantia mínima 12 meses.</t>
  </si>
  <si>
    <t>UNIDADE</t>
  </si>
  <si>
    <t>UN</t>
  </si>
  <si>
    <t>Anexo I-  PLANILHA DE ESPECIFICAÇÕES, QUANTITATIVOS E PREÇOS</t>
  </si>
  <si>
    <t>Motoniveladora com cabine fechada com ar-condicionado, motor diesel, potência mínima 140 HP ou unidade equivalente, transmissão mínima 6 velocidades a frente e 3 a ré, peso operacional mínimo 14.500 kg, lâmina largura mínimo de 3.500 mm. Ripper traseiro com três dentes. Garantia mínima 12 meses.</t>
  </si>
  <si>
    <t>Escavadeira Hidráulica sobre esteiras, nova, com cabine fechada e ar-condicionado, motor diesel, potência mínima 140 HP ou unidade equivalente, capacidade volumétrica da caçamba mínima 1,00 m³, peso operacional mínimo 20.000 kg. Garantia mínima 12 meses.</t>
  </si>
  <si>
    <r>
      <t>Trator de esteiras, novo, equipado com motor diesel, potência mínima de</t>
    </r>
    <r>
      <rPr>
        <sz val="12"/>
        <color rgb="FFFF0000"/>
        <rFont val="Times New Roman"/>
        <family val="1"/>
      </rPr>
      <t xml:space="preserve"> </t>
    </r>
    <r>
      <rPr>
        <sz val="12"/>
        <color rgb="FF000000"/>
        <rFont val="Times New Roman"/>
        <family val="1"/>
      </rPr>
      <t>120 HP ou unidade equivalente, peso operacional mínimo 14.000 kg, lâmina mínimo 3000 mm x 1000 mm, RIPPER com 3 dentes. Garantia mínima 12 meses.</t>
    </r>
  </si>
  <si>
    <t/>
  </si>
  <si>
    <t>QUANT</t>
  </si>
  <si>
    <t xml:space="preserve">Para composição dos preços deste Termo de Referência, foram utilizados os preços das medianas obtidas nas consultas ao painel de preços do ministério do planejamento (http://paineldeprecos.planejamento.gov.br), conforme orientação da instrução normativa 05 de 27/06/2014, atualizada pela instrução normativa nº 03/2017.
</t>
  </si>
  <si>
    <r>
      <t>Trator de esteiras, novo, equipado com motor diesel, potência mínima de</t>
    </r>
    <r>
      <rPr>
        <sz val="10"/>
        <color rgb="FFFF0000"/>
        <rFont val="Times New Roman"/>
        <family val="1"/>
      </rPr>
      <t xml:space="preserve"> </t>
    </r>
    <r>
      <rPr>
        <sz val="10"/>
        <color rgb="FF000000"/>
        <rFont val="Times New Roman"/>
        <family val="1"/>
      </rPr>
      <t>120 HP ou unidade equivalente, peso operacional mínimo 14.000 kg, lâmina mínimo 3000 mm x 1000 mm, RIPPER com 3 dentes. Garantia mínima 12 meses.</t>
    </r>
  </si>
  <si>
    <t>QTD</t>
  </si>
  <si>
    <t>UNID.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</si>
</sst>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R$&quot;\ #,##0;[Red]\-&quot;R$&quot;\ #,##0"/>
    <numFmt numFmtId="8" formatCode="&quot;R$&quot;\ #,##0.00;[Red]\-&quot;R$&quot;\ #,##0.00"/>
    <numFmt numFmtId="164" formatCode="_-&quot;R$&quot;\ * #,##0.00_-;\-&quot;R$&quot;\ * #,##0.00_-;_-&quot;R$&quot;\ * &quot;-&quot;??_-;_-@"/>
    <numFmt numFmtId="165" formatCode="&quot;R$&quot;\ #,##0.00"/>
  </numFmts>
  <fonts count="19" x14ac:knownFonts="1">
    <font>
      <sz val="11"/>
      <color rgb="FF000000"/>
      <name val="Calibri"/>
    </font>
    <font>
      <b/>
      <sz val="10"/>
      <color rgb="FF000000"/>
      <name val="Times New Roman"/>
      <family val="1"/>
    </font>
    <font>
      <sz val="11"/>
      <name val="Calibri"/>
      <family val="2"/>
    </font>
    <font>
      <sz val="10"/>
      <color rgb="FF000000"/>
      <name val="Calibri"/>
      <family val="2"/>
    </font>
    <font>
      <sz val="10"/>
      <color rgb="FF000000"/>
      <name val="Times New Roman"/>
      <family val="1"/>
    </font>
    <font>
      <sz val="12"/>
      <name val="Times New Roman"/>
      <family val="1"/>
    </font>
    <font>
      <sz val="11"/>
      <name val="Times New Roman"/>
      <family val="1"/>
    </font>
    <font>
      <sz val="10"/>
      <color rgb="FFFF0000"/>
      <name val="Times New Roman"/>
      <family val="1"/>
    </font>
    <font>
      <sz val="12"/>
      <color rgb="FF000000"/>
      <name val="Times New Roman"/>
      <family val="1"/>
    </font>
    <font>
      <b/>
      <sz val="8"/>
      <color rgb="FF000000"/>
      <name val="Times New Roman"/>
      <family val="1"/>
    </font>
    <font>
      <b/>
      <sz val="16"/>
      <color rgb="FF000000"/>
      <name val="Times New Roman"/>
      <family val="1"/>
    </font>
    <font>
      <sz val="11"/>
      <name val="Times New Roman"/>
      <family val="1"/>
    </font>
    <font>
      <sz val="11"/>
      <color rgb="FF000000"/>
      <name val="Times New Roman"/>
      <family val="1"/>
    </font>
    <font>
      <b/>
      <sz val="10"/>
      <color rgb="FF000000"/>
      <name val="Times New Roman"/>
      <family val="1"/>
    </font>
    <font>
      <b/>
      <sz val="12"/>
      <color rgb="FF000000"/>
      <name val="Times New Roman"/>
      <family val="1"/>
    </font>
    <font>
      <sz val="12"/>
      <name val="Times New Roman"/>
      <family val="1"/>
    </font>
    <font>
      <sz val="12"/>
      <color rgb="FFFF0000"/>
      <name val="Times New Roman"/>
      <family val="1"/>
    </font>
    <font>
      <b/>
      <sz val="9"/>
      <color rgb="FF000000"/>
      <name val="Times New Roman"/>
      <family val="1"/>
    </font>
    <font>
      <sz val="10"/>
      <name val="Times New Roman"/>
      <family val="1"/>
    </font>
  </fonts>
  <fills count="4">
    <fill>
      <patternFill patternType="none"/>
    </fill>
    <fill>
      <patternFill patternType="gray125"/>
    </fill>
    <fill>
      <patternFill patternType="solid">
        <fgColor rgb="FFD8D8D8"/>
        <bgColor rgb="FFD8D8D8"/>
      </patternFill>
    </fill>
    <fill>
      <patternFill patternType="solid">
        <fgColor rgb="FFFFFFFF"/>
        <bgColor rgb="FFFFFFFF"/>
      </patternFill>
    </fill>
  </fills>
  <borders count="13">
    <border>
      <left/>
      <right/>
      <top/>
      <bottom/>
      <diagonal/>
    </border>
    <border>
      <left/>
      <right/>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right style="thin">
        <color rgb="FF000000"/>
      </right>
      <top style="thin">
        <color rgb="FF000000"/>
      </top>
      <bottom/>
      <diagonal/>
    </border>
    <border>
      <left/>
      <right/>
      <top style="thin">
        <color rgb="FF000000"/>
      </top>
      <bottom style="hair">
        <color rgb="FF000000"/>
      </bottom>
      <diagonal/>
    </border>
    <border>
      <left/>
      <right style="thin">
        <color rgb="FF000000"/>
      </right>
      <top/>
      <bottom/>
      <diagonal/>
    </border>
    <border>
      <left/>
      <right/>
      <top style="hair">
        <color rgb="FF000000"/>
      </top>
      <bottom style="hair">
        <color rgb="FF000000"/>
      </bottom>
      <diagonal/>
    </border>
    <border>
      <left/>
      <right/>
      <top style="thin">
        <color rgb="FF000000"/>
      </top>
      <bottom style="thin">
        <color rgb="FF000000"/>
      </bottom>
      <diagonal/>
    </border>
  </borders>
  <cellStyleXfs count="1">
    <xf numFmtId="0" fontId="0" fillId="0" borderId="0"/>
  </cellStyleXfs>
  <cellXfs count="70">
    <xf numFmtId="0" fontId="0" fillId="0" borderId="0" xfId="0" applyFont="1" applyAlignment="1"/>
    <xf numFmtId="0" fontId="3" fillId="0" borderId="0" xfId="0" applyFont="1"/>
    <xf numFmtId="0" fontId="1" fillId="2" borderId="3" xfId="0" applyFont="1" applyFill="1" applyBorder="1" applyAlignment="1">
      <alignment horizontal="center" vertical="center" wrapText="1"/>
    </xf>
    <xf numFmtId="4" fontId="3" fillId="0" borderId="0" xfId="0" applyNumberFormat="1" applyFont="1" applyAlignment="1">
      <alignment horizontal="center" vertical="center" wrapText="1"/>
    </xf>
    <xf numFmtId="0" fontId="3" fillId="0" borderId="0" xfId="0" applyFont="1" applyAlignment="1">
      <alignment horizontal="center" vertical="center" wrapText="1"/>
    </xf>
    <xf numFmtId="0" fontId="1" fillId="0" borderId="3"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Border="1" applyAlignment="1">
      <alignment horizontal="left" vertical="center" wrapText="1"/>
    </xf>
    <xf numFmtId="4" fontId="4" fillId="0" borderId="3" xfId="0" applyNumberFormat="1" applyFont="1" applyBorder="1" applyAlignment="1">
      <alignment horizontal="center" vertical="center" wrapText="1"/>
    </xf>
    <xf numFmtId="0" fontId="0" fillId="0" borderId="0" xfId="0" applyFont="1" applyAlignment="1">
      <alignment wrapText="1"/>
    </xf>
    <xf numFmtId="0" fontId="0" fillId="0" borderId="0" xfId="0" applyFont="1" applyAlignment="1">
      <alignment horizontal="center" vertical="center" wrapText="1"/>
    </xf>
    <xf numFmtId="0" fontId="4" fillId="0" borderId="7" xfId="0" applyFont="1" applyBorder="1" applyAlignment="1">
      <alignment horizontal="center" vertical="center" wrapText="1"/>
    </xf>
    <xf numFmtId="0" fontId="1" fillId="0" borderId="7" xfId="0" applyFont="1" applyBorder="1" applyAlignment="1">
      <alignment vertical="center" wrapText="1"/>
    </xf>
    <xf numFmtId="0" fontId="1" fillId="0" borderId="8" xfId="0" applyFont="1" applyBorder="1" applyAlignment="1">
      <alignment horizontal="right" vertical="center"/>
    </xf>
    <xf numFmtId="4" fontId="1" fillId="0" borderId="3" xfId="0" applyNumberFormat="1" applyFont="1" applyBorder="1" applyAlignment="1">
      <alignment horizontal="right" vertical="center" wrapText="1"/>
    </xf>
    <xf numFmtId="8" fontId="0" fillId="0" borderId="0" xfId="0" applyNumberFormat="1" applyFont="1" applyAlignment="1">
      <alignment horizontal="center" vertical="center" wrapText="1"/>
    </xf>
    <xf numFmtId="0" fontId="9" fillId="2" borderId="3" xfId="0" applyFont="1" applyFill="1" applyBorder="1" applyAlignment="1">
      <alignment horizontal="center" vertical="center" wrapText="1"/>
    </xf>
    <xf numFmtId="0" fontId="8" fillId="0" borderId="3" xfId="0" applyFont="1" applyBorder="1" applyAlignment="1">
      <alignment horizontal="center" vertical="center" wrapText="1"/>
    </xf>
    <xf numFmtId="0" fontId="12" fillId="0" borderId="0" xfId="0" applyFont="1" applyAlignment="1"/>
    <xf numFmtId="0" fontId="14" fillId="2" borderId="3"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8" fillId="2" borderId="3" xfId="0" applyFont="1" applyFill="1" applyBorder="1" applyAlignment="1">
      <alignment horizontal="center" vertical="center" wrapText="1"/>
    </xf>
    <xf numFmtId="4" fontId="8" fillId="0" borderId="3" xfId="0" applyNumberFormat="1" applyFont="1" applyBorder="1" applyAlignment="1">
      <alignment horizontal="center" vertical="center" wrapText="1"/>
    </xf>
    <xf numFmtId="4" fontId="15" fillId="0" borderId="3" xfId="0" applyNumberFormat="1" applyFont="1" applyBorder="1" applyAlignment="1">
      <alignment horizontal="center" vertical="center" wrapText="1"/>
    </xf>
    <xf numFmtId="0" fontId="12" fillId="0" borderId="0" xfId="0" applyFont="1" applyAlignment="1">
      <alignment horizontal="center" vertical="center" wrapText="1"/>
    </xf>
    <xf numFmtId="6" fontId="12" fillId="0" borderId="0" xfId="0" applyNumberFormat="1" applyFont="1" applyAlignment="1">
      <alignment horizontal="center" vertical="center" wrapText="1"/>
    </xf>
    <xf numFmtId="4" fontId="8" fillId="3" borderId="3" xfId="0" applyNumberFormat="1" applyFont="1" applyFill="1" applyBorder="1" applyAlignment="1">
      <alignment horizontal="center" vertical="center" wrapText="1"/>
    </xf>
    <xf numFmtId="0" fontId="8" fillId="0" borderId="7" xfId="0" applyFont="1" applyBorder="1" applyAlignment="1">
      <alignment horizontal="center" vertical="center" wrapText="1"/>
    </xf>
    <xf numFmtId="0" fontId="14" fillId="0" borderId="7" xfId="0" applyFont="1" applyBorder="1" applyAlignment="1">
      <alignment vertical="center" wrapText="1"/>
    </xf>
    <xf numFmtId="0" fontId="14" fillId="0" borderId="8" xfId="0" applyFont="1" applyBorder="1" applyAlignment="1">
      <alignment horizontal="right" vertical="center"/>
    </xf>
    <xf numFmtId="4" fontId="14" fillId="0" borderId="3" xfId="0" applyNumberFormat="1" applyFont="1" applyBorder="1" applyAlignment="1">
      <alignment horizontal="center" vertical="center" wrapText="1"/>
    </xf>
    <xf numFmtId="0" fontId="12" fillId="0" borderId="0" xfId="0" quotePrefix="1" applyFont="1" applyAlignment="1">
      <alignment horizontal="center" vertical="center" wrapText="1"/>
    </xf>
    <xf numFmtId="0" fontId="8" fillId="0" borderId="3" xfId="0" applyFont="1" applyBorder="1" applyAlignment="1">
      <alignment horizontal="justify" vertical="center" wrapText="1"/>
    </xf>
    <xf numFmtId="0" fontId="12" fillId="0" borderId="0" xfId="0" applyFont="1" applyFill="1" applyAlignment="1"/>
    <xf numFmtId="0" fontId="12" fillId="0" borderId="0" xfId="0" applyFont="1" applyFill="1" applyAlignment="1">
      <alignment horizontal="center" vertical="center" wrapText="1"/>
    </xf>
    <xf numFmtId="0" fontId="12" fillId="0" borderId="0" xfId="0" quotePrefix="1" applyFont="1" applyFill="1" applyAlignment="1">
      <alignment horizontal="center" vertical="center" wrapText="1"/>
    </xf>
    <xf numFmtId="6" fontId="12" fillId="0" borderId="0" xfId="0" applyNumberFormat="1" applyFont="1" applyFill="1" applyAlignment="1">
      <alignment horizontal="center" vertical="center" wrapText="1"/>
    </xf>
    <xf numFmtId="0" fontId="12" fillId="0" borderId="0" xfId="0" applyFont="1" applyFill="1" applyBorder="1" applyAlignment="1">
      <alignment horizontal="center" vertical="center" wrapText="1"/>
    </xf>
    <xf numFmtId="0" fontId="12" fillId="0" borderId="0" xfId="0" applyFont="1" applyFill="1" applyBorder="1" applyAlignment="1">
      <alignment vertical="center" wrapText="1"/>
    </xf>
    <xf numFmtId="0" fontId="12" fillId="0" borderId="10" xfId="0" applyFont="1" applyFill="1" applyBorder="1" applyAlignment="1">
      <alignment horizontal="right" vertical="center"/>
    </xf>
    <xf numFmtId="4" fontId="12" fillId="0" borderId="6" xfId="0" applyNumberFormat="1" applyFont="1" applyFill="1" applyBorder="1" applyAlignment="1">
      <alignment horizontal="center" vertical="center" wrapText="1"/>
    </xf>
    <xf numFmtId="4" fontId="12" fillId="0" borderId="11" xfId="0" applyNumberFormat="1" applyFont="1" applyFill="1" applyBorder="1" applyAlignment="1">
      <alignment horizontal="center" vertical="center" wrapText="1"/>
    </xf>
    <xf numFmtId="0" fontId="9" fillId="0" borderId="12" xfId="0" applyFont="1" applyFill="1" applyBorder="1" applyAlignment="1">
      <alignment horizontal="center" vertical="center" wrapText="1"/>
    </xf>
    <xf numFmtId="0" fontId="17" fillId="0" borderId="12" xfId="0" applyFont="1" applyFill="1" applyBorder="1" applyAlignment="1">
      <alignment horizontal="center" vertical="center" wrapText="1"/>
    </xf>
    <xf numFmtId="165" fontId="4" fillId="0" borderId="9" xfId="0" applyNumberFormat="1" applyFont="1" applyFill="1" applyBorder="1" applyAlignment="1">
      <alignment horizontal="center" vertical="center" wrapText="1"/>
    </xf>
    <xf numFmtId="165" fontId="18" fillId="0" borderId="9" xfId="0" applyNumberFormat="1" applyFont="1" applyFill="1" applyBorder="1" applyAlignment="1">
      <alignment horizontal="center" vertical="center" wrapText="1"/>
    </xf>
    <xf numFmtId="165" fontId="4" fillId="0" borderId="11" xfId="0" applyNumberFormat="1"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9" xfId="0" applyFont="1" applyFill="1" applyBorder="1" applyAlignment="1">
      <alignment horizontal="justify" vertical="center" wrapText="1"/>
    </xf>
    <xf numFmtId="0" fontId="4" fillId="0" borderId="11" xfId="0" applyFont="1" applyFill="1" applyBorder="1" applyAlignment="1">
      <alignment horizontal="center" vertical="center" wrapText="1"/>
    </xf>
    <xf numFmtId="0" fontId="4" fillId="0" borderId="11" xfId="0" applyFont="1" applyFill="1" applyBorder="1" applyAlignment="1">
      <alignment horizontal="justify" vertical="center" wrapText="1"/>
    </xf>
    <xf numFmtId="0" fontId="13" fillId="2" borderId="4" xfId="0" applyFont="1" applyFill="1" applyBorder="1" applyAlignment="1">
      <alignment horizontal="center" vertical="center" wrapText="1"/>
    </xf>
    <xf numFmtId="0" fontId="11" fillId="0" borderId="5" xfId="0" applyFont="1" applyBorder="1"/>
    <xf numFmtId="0" fontId="12" fillId="0" borderId="0" xfId="0" applyFont="1" applyAlignment="1">
      <alignment horizontal="justify" vertical="center" wrapText="1"/>
    </xf>
    <xf numFmtId="0" fontId="12" fillId="0" borderId="0" xfId="0" applyFont="1" applyAlignment="1">
      <alignment horizontal="justify" vertical="center"/>
    </xf>
    <xf numFmtId="0" fontId="5" fillId="0" borderId="0" xfId="0" applyFont="1" applyAlignment="1">
      <alignment horizontal="center" vertical="center"/>
    </xf>
    <xf numFmtId="0" fontId="0" fillId="0" borderId="0" xfId="0" applyFont="1" applyAlignment="1"/>
    <xf numFmtId="164" fontId="5" fillId="0" borderId="0" xfId="0" applyNumberFormat="1" applyFont="1" applyAlignment="1">
      <alignment horizontal="right" vertical="center"/>
    </xf>
    <xf numFmtId="164" fontId="5" fillId="0" borderId="0" xfId="0" applyNumberFormat="1" applyFont="1" applyAlignment="1">
      <alignment horizontal="center" vertical="center"/>
    </xf>
    <xf numFmtId="0" fontId="5" fillId="0" borderId="0" xfId="0" applyFont="1" applyAlignment="1">
      <alignment vertical="center" wrapText="1"/>
    </xf>
    <xf numFmtId="164" fontId="5" fillId="0" borderId="0" xfId="0" applyNumberFormat="1" applyFont="1" applyAlignment="1">
      <alignment horizontal="left" vertical="center" wrapText="1"/>
    </xf>
    <xf numFmtId="164" fontId="6" fillId="0" borderId="0" xfId="0" applyNumberFormat="1" applyFont="1" applyAlignment="1">
      <alignment horizontal="left" vertical="center"/>
    </xf>
    <xf numFmtId="0" fontId="1" fillId="2" borderId="2" xfId="0" applyFont="1" applyFill="1" applyBorder="1" applyAlignment="1">
      <alignment horizontal="center" vertical="center" wrapText="1"/>
    </xf>
    <xf numFmtId="0" fontId="2" fillId="0" borderId="6" xfId="0" applyFont="1" applyBorder="1"/>
    <xf numFmtId="0" fontId="1" fillId="2" borderId="4" xfId="0" applyFont="1" applyFill="1" applyBorder="1" applyAlignment="1">
      <alignment horizontal="center" vertical="center" wrapText="1"/>
    </xf>
    <xf numFmtId="0" fontId="2" fillId="0" borderId="5" xfId="0" applyFont="1" applyBorder="1"/>
    <xf numFmtId="0" fontId="12" fillId="0" borderId="0" xfId="0" applyFont="1" applyFill="1" applyAlignment="1">
      <alignment horizontal="justify" vertical="center" wrapText="1"/>
    </xf>
    <xf numFmtId="0" fontId="12" fillId="0" borderId="0" xfId="0" applyFont="1" applyFill="1" applyAlignment="1">
      <alignment horizontal="justify" vertical="center"/>
    </xf>
    <xf numFmtId="0" fontId="10" fillId="0" borderId="1" xfId="0" applyFont="1" applyBorder="1" applyAlignment="1">
      <alignment horizontal="left" vertical="center"/>
    </xf>
    <xf numFmtId="0" fontId="11" fillId="0" borderId="1"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4"/>
  <sheetViews>
    <sheetView tabSelected="1" workbookViewId="0">
      <selection activeCell="L5" sqref="L5"/>
    </sheetView>
  </sheetViews>
  <sheetFormatPr defaultColWidth="14.42578125" defaultRowHeight="15" x14ac:dyDescent="0.25"/>
  <cols>
    <col min="1" max="1" width="4.7109375" style="18" customWidth="1"/>
    <col min="2" max="2" width="7.85546875" style="18" customWidth="1"/>
    <col min="3" max="3" width="65.7109375" style="18" customWidth="1"/>
    <col min="4" max="4" width="8.140625" style="18" bestFit="1" customWidth="1"/>
    <col min="5" max="5" width="6.7109375" style="18" bestFit="1" customWidth="1"/>
    <col min="6" max="6" width="11.28515625" style="18" bestFit="1" customWidth="1"/>
    <col min="7" max="7" width="14.28515625" style="18" bestFit="1" customWidth="1"/>
    <col min="8" max="8" width="8.7109375" style="18" customWidth="1"/>
    <col min="9" max="9" width="10.140625" style="18" customWidth="1"/>
    <col min="10" max="13" width="8.7109375" style="18" customWidth="1"/>
    <col min="14" max="14" width="6" style="18" bestFit="1" customWidth="1"/>
    <col min="15" max="27" width="8.7109375" style="18" customWidth="1"/>
    <col min="28" max="16384" width="14.42578125" style="18"/>
  </cols>
  <sheetData>
    <row r="1" spans="1:27" ht="33.75" customHeight="1" thickBot="1" x14ac:dyDescent="0.3">
      <c r="A1" s="68" t="s">
        <v>23</v>
      </c>
      <c r="B1" s="69"/>
      <c r="C1" s="69"/>
      <c r="D1" s="69"/>
      <c r="E1" s="69"/>
      <c r="F1" s="69"/>
      <c r="G1" s="69"/>
    </row>
    <row r="2" spans="1:27" ht="21" customHeight="1" x14ac:dyDescent="0.25">
      <c r="A2" s="16" t="s">
        <v>0</v>
      </c>
      <c r="B2" s="16" t="s">
        <v>1</v>
      </c>
      <c r="C2" s="16" t="s">
        <v>2</v>
      </c>
      <c r="D2" s="16" t="s">
        <v>21</v>
      </c>
      <c r="E2" s="16" t="s">
        <v>28</v>
      </c>
      <c r="F2" s="51" t="s">
        <v>4</v>
      </c>
      <c r="G2" s="52"/>
    </row>
    <row r="3" spans="1:27" ht="19.5" customHeight="1" x14ac:dyDescent="0.25">
      <c r="A3" s="19"/>
      <c r="B3" s="19"/>
      <c r="C3" s="19"/>
      <c r="D3" s="19"/>
      <c r="E3" s="19"/>
      <c r="F3" s="20" t="s">
        <v>5</v>
      </c>
      <c r="G3" s="20" t="s">
        <v>18</v>
      </c>
    </row>
    <row r="4" spans="1:27" ht="63" x14ac:dyDescent="0.25">
      <c r="A4" s="19">
        <v>1</v>
      </c>
      <c r="B4" s="21">
        <v>225468</v>
      </c>
      <c r="C4" s="32" t="s">
        <v>8</v>
      </c>
      <c r="D4" s="17" t="s">
        <v>22</v>
      </c>
      <c r="E4" s="17">
        <v>8</v>
      </c>
      <c r="F4" s="22">
        <v>275000</v>
      </c>
      <c r="G4" s="23">
        <f t="shared" ref="G4:G10" si="0">E4*F4</f>
        <v>2200000</v>
      </c>
      <c r="H4" s="24"/>
      <c r="I4" s="24"/>
      <c r="J4" s="24"/>
      <c r="K4" s="24"/>
      <c r="L4" s="24"/>
      <c r="M4" s="24"/>
      <c r="N4" s="24"/>
      <c r="O4" s="24"/>
      <c r="P4" s="24"/>
      <c r="Q4" s="24"/>
      <c r="R4" s="24"/>
      <c r="S4" s="24"/>
      <c r="T4" s="24"/>
      <c r="U4" s="24"/>
      <c r="V4" s="24"/>
      <c r="W4" s="24"/>
      <c r="X4" s="24"/>
      <c r="Y4" s="24"/>
      <c r="Z4" s="24"/>
      <c r="AA4" s="24"/>
    </row>
    <row r="5" spans="1:27" ht="78.75" x14ac:dyDescent="0.25">
      <c r="A5" s="19">
        <v>2</v>
      </c>
      <c r="B5" s="21">
        <v>225486</v>
      </c>
      <c r="C5" s="32" t="s">
        <v>24</v>
      </c>
      <c r="D5" s="17" t="s">
        <v>22</v>
      </c>
      <c r="E5" s="17">
        <v>8</v>
      </c>
      <c r="F5" s="22">
        <v>459838.95</v>
      </c>
      <c r="G5" s="22">
        <f t="shared" si="0"/>
        <v>3678711.6</v>
      </c>
      <c r="H5" s="24"/>
      <c r="I5" s="31" t="s">
        <v>27</v>
      </c>
      <c r="J5" s="24"/>
      <c r="K5" s="24"/>
      <c r="L5" s="24"/>
      <c r="M5" s="24"/>
      <c r="N5" s="24"/>
      <c r="O5" s="24"/>
      <c r="P5" s="24"/>
      <c r="Q5" s="24"/>
      <c r="R5" s="24"/>
      <c r="S5" s="24"/>
      <c r="T5" s="24"/>
      <c r="U5" s="24"/>
      <c r="V5" s="24"/>
      <c r="W5" s="24"/>
      <c r="X5" s="24"/>
      <c r="Y5" s="24"/>
      <c r="Z5" s="24"/>
      <c r="AA5" s="24"/>
    </row>
    <row r="6" spans="1:27" ht="63" x14ac:dyDescent="0.25">
      <c r="A6" s="19">
        <v>3</v>
      </c>
      <c r="B6" s="21">
        <v>130419</v>
      </c>
      <c r="C6" s="32" t="s">
        <v>25</v>
      </c>
      <c r="D6" s="17" t="s">
        <v>22</v>
      </c>
      <c r="E6" s="17">
        <v>8</v>
      </c>
      <c r="F6" s="22">
        <v>447000</v>
      </c>
      <c r="G6" s="22">
        <f t="shared" si="0"/>
        <v>3576000</v>
      </c>
      <c r="H6" s="24"/>
      <c r="I6" s="24"/>
      <c r="J6" s="24"/>
      <c r="K6" s="24"/>
      <c r="L6" s="24"/>
      <c r="M6" s="24"/>
      <c r="N6" s="24">
        <v>25468</v>
      </c>
      <c r="O6" s="24"/>
      <c r="P6" s="24"/>
      <c r="Q6" s="24"/>
      <c r="R6" s="24"/>
      <c r="S6" s="24"/>
      <c r="T6" s="24"/>
      <c r="U6" s="24"/>
      <c r="V6" s="24"/>
      <c r="W6" s="24"/>
      <c r="X6" s="24"/>
      <c r="Y6" s="24"/>
      <c r="Z6" s="24"/>
      <c r="AA6" s="24"/>
    </row>
    <row r="7" spans="1:27" ht="63" x14ac:dyDescent="0.25">
      <c r="A7" s="19">
        <v>4</v>
      </c>
      <c r="B7" s="21">
        <v>130427</v>
      </c>
      <c r="C7" s="32" t="s">
        <v>26</v>
      </c>
      <c r="D7" s="17" t="s">
        <v>22</v>
      </c>
      <c r="E7" s="17">
        <v>8</v>
      </c>
      <c r="F7" s="22">
        <v>609999.99</v>
      </c>
      <c r="G7" s="22">
        <f t="shared" si="0"/>
        <v>4879999.92</v>
      </c>
      <c r="H7" s="24"/>
      <c r="I7" s="25"/>
      <c r="J7" s="24"/>
      <c r="K7" s="24"/>
      <c r="L7" s="24"/>
      <c r="M7" s="24"/>
      <c r="N7" s="24"/>
      <c r="O7" s="24"/>
      <c r="P7" s="24"/>
      <c r="Q7" s="24"/>
      <c r="R7" s="24"/>
      <c r="S7" s="24"/>
      <c r="T7" s="24"/>
      <c r="U7" s="24"/>
      <c r="V7" s="24"/>
      <c r="W7" s="24"/>
      <c r="X7" s="24"/>
      <c r="Y7" s="24"/>
      <c r="Z7" s="24"/>
      <c r="AA7" s="24"/>
    </row>
    <row r="8" spans="1:27" ht="63" x14ac:dyDescent="0.25">
      <c r="A8" s="19">
        <v>5</v>
      </c>
      <c r="B8" s="21">
        <v>73768</v>
      </c>
      <c r="C8" s="32" t="s">
        <v>14</v>
      </c>
      <c r="D8" s="17" t="s">
        <v>22</v>
      </c>
      <c r="E8" s="17">
        <v>12</v>
      </c>
      <c r="F8" s="22">
        <v>206000</v>
      </c>
      <c r="G8" s="22">
        <f t="shared" si="0"/>
        <v>2472000</v>
      </c>
      <c r="H8" s="24"/>
      <c r="I8" s="24"/>
      <c r="J8" s="24"/>
      <c r="K8" s="24"/>
      <c r="L8" s="24"/>
      <c r="M8" s="24"/>
      <c r="N8" s="24"/>
      <c r="O8" s="24"/>
      <c r="P8" s="24"/>
      <c r="Q8" s="24"/>
      <c r="R8" s="24"/>
      <c r="S8" s="24"/>
      <c r="T8" s="24"/>
      <c r="U8" s="24"/>
      <c r="V8" s="24"/>
      <c r="W8" s="24"/>
      <c r="X8" s="24"/>
      <c r="Y8" s="24"/>
      <c r="Z8" s="24"/>
      <c r="AA8" s="24"/>
    </row>
    <row r="9" spans="1:27" ht="141.75" x14ac:dyDescent="0.25">
      <c r="A9" s="19">
        <v>6</v>
      </c>
      <c r="B9" s="21">
        <v>4294</v>
      </c>
      <c r="C9" s="32" t="s">
        <v>19</v>
      </c>
      <c r="D9" s="17" t="s">
        <v>22</v>
      </c>
      <c r="E9" s="17">
        <v>8</v>
      </c>
      <c r="F9" s="22">
        <v>232884.99</v>
      </c>
      <c r="G9" s="22">
        <f t="shared" si="0"/>
        <v>1863079.92</v>
      </c>
      <c r="H9" s="24"/>
      <c r="I9" s="24"/>
      <c r="J9" s="24"/>
      <c r="K9" s="24"/>
      <c r="L9" s="24"/>
      <c r="M9" s="24"/>
      <c r="N9" s="24"/>
      <c r="O9" s="24"/>
      <c r="P9" s="24"/>
      <c r="Q9" s="24"/>
      <c r="R9" s="24"/>
      <c r="S9" s="24"/>
      <c r="T9" s="24"/>
      <c r="U9" s="24"/>
      <c r="V9" s="24"/>
      <c r="W9" s="24"/>
      <c r="X9" s="24"/>
      <c r="Y9" s="24"/>
      <c r="Z9" s="24"/>
      <c r="AA9" s="24"/>
    </row>
    <row r="10" spans="1:27" ht="110.25" x14ac:dyDescent="0.25">
      <c r="A10" s="19">
        <v>7</v>
      </c>
      <c r="B10" s="21">
        <v>214905</v>
      </c>
      <c r="C10" s="32" t="s">
        <v>20</v>
      </c>
      <c r="D10" s="17" t="s">
        <v>22</v>
      </c>
      <c r="E10" s="17">
        <v>8</v>
      </c>
      <c r="F10" s="26">
        <v>233015.25</v>
      </c>
      <c r="G10" s="22">
        <f t="shared" si="0"/>
        <v>1864122</v>
      </c>
      <c r="H10" s="24"/>
      <c r="I10" s="24"/>
      <c r="J10" s="24"/>
      <c r="K10" s="24"/>
      <c r="L10" s="24"/>
      <c r="M10" s="24"/>
      <c r="N10" s="24"/>
      <c r="O10" s="24"/>
      <c r="P10" s="24"/>
      <c r="Q10" s="24"/>
      <c r="R10" s="24"/>
      <c r="S10" s="24"/>
      <c r="T10" s="24"/>
      <c r="U10" s="24"/>
      <c r="V10" s="24"/>
      <c r="W10" s="24"/>
      <c r="X10" s="24"/>
      <c r="Y10" s="24"/>
      <c r="Z10" s="24"/>
      <c r="AA10" s="24"/>
    </row>
    <row r="11" spans="1:27" ht="15.75" x14ac:dyDescent="0.25">
      <c r="A11" s="27"/>
      <c r="B11" s="28"/>
      <c r="C11" s="28"/>
      <c r="D11" s="28"/>
      <c r="E11" s="28"/>
      <c r="F11" s="29" t="s">
        <v>17</v>
      </c>
      <c r="G11" s="30">
        <f>SUM(G3:G10)</f>
        <v>20533913.439999998</v>
      </c>
      <c r="H11" s="24"/>
      <c r="I11" s="24"/>
      <c r="J11" s="24"/>
      <c r="K11" s="24"/>
      <c r="L11" s="24"/>
      <c r="M11" s="24"/>
      <c r="N11" s="24"/>
      <c r="O11" s="24"/>
      <c r="P11" s="24"/>
      <c r="Q11" s="24"/>
      <c r="R11" s="24"/>
      <c r="S11" s="24"/>
      <c r="T11" s="24"/>
      <c r="U11" s="24"/>
      <c r="V11" s="24"/>
      <c r="W11" s="24"/>
      <c r="X11" s="24"/>
      <c r="Y11" s="24"/>
      <c r="Z11" s="24"/>
      <c r="AA11" s="24"/>
    </row>
    <row r="13" spans="1:27" x14ac:dyDescent="0.25">
      <c r="A13" s="53" t="s">
        <v>29</v>
      </c>
      <c r="B13" s="54"/>
      <c r="C13" s="54"/>
      <c r="D13" s="54"/>
      <c r="E13" s="54"/>
      <c r="F13" s="54"/>
      <c r="G13" s="54"/>
    </row>
    <row r="14" spans="1:27" ht="38.25" customHeight="1" x14ac:dyDescent="0.25">
      <c r="A14" s="54"/>
      <c r="B14" s="54"/>
      <c r="C14" s="54"/>
      <c r="D14" s="54"/>
      <c r="E14" s="54"/>
      <c r="F14" s="54"/>
      <c r="G14" s="54"/>
    </row>
  </sheetData>
  <mergeCells count="3">
    <mergeCell ref="A1:G1"/>
    <mergeCell ref="F2:G2"/>
    <mergeCell ref="A13:G14"/>
  </mergeCells>
  <printOptions horizontalCentered="1"/>
  <pageMargins left="0.78740157480314965" right="0.39370078740157483" top="0.78740157480314965" bottom="0.78740157480314965" header="0.31496062992125984" footer="0.31496062992125984"/>
  <pageSetup paperSize="9" scale="76" orientation="portrait" r:id="rId1"/>
  <headerFooter>
    <oddHeader xml:space="preserve">&amp;R&amp;"Times New Roman,Normal"&amp;10Folha nº__________________
Proc nº 59530.001007/2019-11
_________________________
3ªGRD/UEP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sqref="A1:A2"/>
    </sheetView>
  </sheetViews>
  <sheetFormatPr defaultColWidth="14.42578125" defaultRowHeight="15" customHeight="1" x14ac:dyDescent="0.25"/>
  <cols>
    <col min="1" max="1" width="5.28515625" customWidth="1"/>
    <col min="2" max="2" width="8.7109375" customWidth="1"/>
    <col min="3" max="3" width="58.85546875" customWidth="1"/>
    <col min="4" max="4" width="4.28515625" customWidth="1"/>
    <col min="5" max="5" width="9.5703125" customWidth="1"/>
    <col min="6" max="6" width="12.28515625" customWidth="1"/>
    <col min="7" max="7" width="41.28515625" customWidth="1"/>
    <col min="8" max="8" width="47.85546875" customWidth="1"/>
    <col min="9" max="26" width="8.7109375" customWidth="1"/>
  </cols>
  <sheetData>
    <row r="1" spans="1:26" ht="14.25" customHeight="1" x14ac:dyDescent="0.25">
      <c r="A1" s="62" t="s">
        <v>0</v>
      </c>
      <c r="B1" s="62" t="s">
        <v>1</v>
      </c>
      <c r="C1" s="62" t="s">
        <v>2</v>
      </c>
      <c r="D1" s="62" t="s">
        <v>3</v>
      </c>
      <c r="E1" s="64" t="s">
        <v>4</v>
      </c>
      <c r="F1" s="65"/>
      <c r="G1" s="1"/>
      <c r="H1" s="1"/>
      <c r="I1" s="1"/>
      <c r="J1" s="1"/>
      <c r="K1" s="1"/>
      <c r="L1" s="1"/>
      <c r="M1" s="1"/>
      <c r="N1" s="1"/>
      <c r="O1" s="1"/>
      <c r="P1" s="1"/>
      <c r="Q1" s="1"/>
      <c r="R1" s="1"/>
      <c r="S1" s="1"/>
      <c r="T1" s="1"/>
      <c r="U1" s="1"/>
      <c r="V1" s="1"/>
      <c r="W1" s="1"/>
      <c r="X1" s="1"/>
      <c r="Y1" s="1"/>
      <c r="Z1" s="1"/>
    </row>
    <row r="2" spans="1:26" ht="14.25" customHeight="1" x14ac:dyDescent="0.25">
      <c r="A2" s="63"/>
      <c r="B2" s="63"/>
      <c r="C2" s="63"/>
      <c r="D2" s="63"/>
      <c r="E2" s="2" t="s">
        <v>5</v>
      </c>
      <c r="F2" s="2" t="s">
        <v>6</v>
      </c>
      <c r="G2" s="3"/>
      <c r="H2" s="4"/>
      <c r="I2" s="4"/>
      <c r="J2" s="4"/>
      <c r="K2" s="4"/>
      <c r="L2" s="4"/>
      <c r="M2" s="4"/>
      <c r="N2" s="4"/>
      <c r="O2" s="4"/>
      <c r="P2" s="4"/>
      <c r="Q2" s="4"/>
      <c r="R2" s="4"/>
      <c r="S2" s="4"/>
      <c r="T2" s="4"/>
      <c r="U2" s="4"/>
      <c r="V2" s="4"/>
      <c r="W2" s="4"/>
      <c r="X2" s="4"/>
      <c r="Y2" s="4"/>
      <c r="Z2" s="4"/>
    </row>
    <row r="3" spans="1:26" ht="14.25" customHeight="1" x14ac:dyDescent="0.25">
      <c r="A3" s="5">
        <v>1</v>
      </c>
      <c r="B3" s="6">
        <v>73768</v>
      </c>
      <c r="C3" s="7" t="s">
        <v>7</v>
      </c>
      <c r="D3" s="6">
        <v>30</v>
      </c>
      <c r="E3" s="8">
        <v>215450</v>
      </c>
      <c r="F3" s="8">
        <f t="shared" ref="F3:F10" si="0">D3*E3</f>
        <v>6463500</v>
      </c>
      <c r="H3" s="9"/>
    </row>
    <row r="4" spans="1:26" ht="14.25" customHeight="1" x14ac:dyDescent="0.25">
      <c r="A4" s="5">
        <v>2</v>
      </c>
      <c r="B4" s="6">
        <v>225468</v>
      </c>
      <c r="C4" s="7" t="s">
        <v>9</v>
      </c>
      <c r="D4" s="6">
        <v>8</v>
      </c>
      <c r="E4" s="8">
        <v>234000</v>
      </c>
      <c r="F4" s="8">
        <f t="shared" si="0"/>
        <v>1872000</v>
      </c>
      <c r="H4" s="9"/>
    </row>
    <row r="5" spans="1:26" ht="14.25" customHeight="1" x14ac:dyDescent="0.25">
      <c r="A5" s="5">
        <v>3</v>
      </c>
      <c r="B5" s="6">
        <v>225486</v>
      </c>
      <c r="C5" s="7" t="s">
        <v>10</v>
      </c>
      <c r="D5" s="6">
        <v>8</v>
      </c>
      <c r="E5" s="8">
        <v>458998</v>
      </c>
      <c r="F5" s="8">
        <f t="shared" si="0"/>
        <v>3671984</v>
      </c>
      <c r="H5" s="10"/>
      <c r="I5" s="10"/>
      <c r="J5" s="10"/>
      <c r="K5" s="10"/>
      <c r="L5" s="10"/>
      <c r="M5" s="10"/>
      <c r="N5" s="10"/>
      <c r="O5" s="10"/>
      <c r="P5" s="10"/>
      <c r="Q5" s="10"/>
      <c r="R5" s="10"/>
      <c r="S5" s="10"/>
      <c r="T5" s="10"/>
      <c r="U5" s="10"/>
      <c r="V5" s="10"/>
      <c r="W5" s="10"/>
      <c r="X5" s="10"/>
      <c r="Y5" s="10"/>
      <c r="Z5" s="10"/>
    </row>
    <row r="6" spans="1:26" ht="14.25" customHeight="1" x14ac:dyDescent="0.25">
      <c r="A6" s="5">
        <v>4</v>
      </c>
      <c r="B6" s="6">
        <v>130419</v>
      </c>
      <c r="C6" s="7" t="s">
        <v>11</v>
      </c>
      <c r="D6" s="6">
        <v>8</v>
      </c>
      <c r="E6" s="8">
        <v>483000</v>
      </c>
      <c r="F6" s="8">
        <f t="shared" si="0"/>
        <v>3864000</v>
      </c>
      <c r="H6" s="10"/>
      <c r="I6" s="10"/>
      <c r="J6" s="10"/>
      <c r="K6" s="10"/>
      <c r="L6" s="10"/>
      <c r="M6" s="10"/>
      <c r="N6" s="10"/>
      <c r="O6" s="10"/>
      <c r="P6" s="10"/>
      <c r="Q6" s="10"/>
      <c r="R6" s="10"/>
      <c r="S6" s="10"/>
      <c r="T6" s="10"/>
      <c r="U6" s="10"/>
      <c r="V6" s="10"/>
      <c r="W6" s="10"/>
      <c r="X6" s="10"/>
      <c r="Y6" s="10"/>
      <c r="Z6" s="10"/>
    </row>
    <row r="7" spans="1:26" ht="14.25" customHeight="1" x14ac:dyDescent="0.25">
      <c r="A7" s="5">
        <v>5</v>
      </c>
      <c r="B7" s="6">
        <v>130427</v>
      </c>
      <c r="C7" s="7" t="s">
        <v>12</v>
      </c>
      <c r="D7" s="6">
        <v>8</v>
      </c>
      <c r="E7" s="8">
        <v>575500</v>
      </c>
      <c r="F7" s="8">
        <f t="shared" si="0"/>
        <v>4604000</v>
      </c>
      <c r="H7" s="10"/>
      <c r="I7" s="10"/>
      <c r="J7" s="10"/>
      <c r="K7" s="10"/>
      <c r="L7" s="10"/>
      <c r="M7" s="10"/>
      <c r="N7" s="10"/>
      <c r="O7" s="10"/>
      <c r="P7" s="10"/>
      <c r="Q7" s="10"/>
      <c r="R7" s="10"/>
      <c r="S7" s="10"/>
      <c r="T7" s="10"/>
      <c r="U7" s="10"/>
      <c r="V7" s="10"/>
      <c r="W7" s="10"/>
      <c r="X7" s="10"/>
      <c r="Y7" s="10"/>
      <c r="Z7" s="10"/>
    </row>
    <row r="8" spans="1:26" ht="14.25" customHeight="1" x14ac:dyDescent="0.25">
      <c r="A8" s="5">
        <v>6</v>
      </c>
      <c r="B8" s="6">
        <v>4294</v>
      </c>
      <c r="C8" s="7" t="s">
        <v>13</v>
      </c>
      <c r="D8" s="6">
        <v>8</v>
      </c>
      <c r="E8" s="8">
        <v>209214</v>
      </c>
      <c r="F8" s="8">
        <f t="shared" si="0"/>
        <v>1673712</v>
      </c>
      <c r="H8" s="10"/>
      <c r="I8" s="10"/>
      <c r="J8" s="10"/>
      <c r="K8" s="10"/>
      <c r="L8" s="10"/>
      <c r="M8" s="10"/>
      <c r="N8" s="10"/>
      <c r="O8" s="10"/>
      <c r="P8" s="10"/>
      <c r="Q8" s="10"/>
      <c r="R8" s="10"/>
      <c r="S8" s="10"/>
      <c r="T8" s="10"/>
      <c r="U8" s="10"/>
      <c r="V8" s="10"/>
      <c r="W8" s="10"/>
      <c r="X8" s="10"/>
      <c r="Y8" s="10"/>
      <c r="Z8" s="10"/>
    </row>
    <row r="9" spans="1:26" ht="14.25" customHeight="1" x14ac:dyDescent="0.25">
      <c r="A9" s="5">
        <v>7</v>
      </c>
      <c r="B9" s="6">
        <v>214905</v>
      </c>
      <c r="C9" s="7" t="s">
        <v>15</v>
      </c>
      <c r="D9" s="6">
        <v>8</v>
      </c>
      <c r="E9" s="8">
        <v>186750</v>
      </c>
      <c r="F9" s="8">
        <f t="shared" si="0"/>
        <v>1494000</v>
      </c>
      <c r="H9" s="10"/>
      <c r="I9" s="10"/>
      <c r="J9" s="10"/>
      <c r="K9" s="10"/>
      <c r="L9" s="10"/>
      <c r="M9" s="10"/>
      <c r="N9" s="10"/>
      <c r="O9" s="10"/>
      <c r="P9" s="10"/>
      <c r="Q9" s="10"/>
      <c r="R9" s="10"/>
      <c r="S9" s="10"/>
      <c r="T9" s="10"/>
      <c r="U9" s="10"/>
      <c r="V9" s="10"/>
      <c r="W9" s="10"/>
      <c r="X9" s="10"/>
      <c r="Y9" s="10"/>
      <c r="Z9" s="10"/>
    </row>
    <row r="10" spans="1:26" ht="14.25" customHeight="1" x14ac:dyDescent="0.25">
      <c r="A10" s="5">
        <v>8</v>
      </c>
      <c r="B10" s="6">
        <v>75531</v>
      </c>
      <c r="C10" s="7" t="s">
        <v>16</v>
      </c>
      <c r="D10" s="6">
        <v>8</v>
      </c>
      <c r="E10" s="8">
        <v>203000</v>
      </c>
      <c r="F10" s="8">
        <f t="shared" si="0"/>
        <v>1624000</v>
      </c>
      <c r="H10" s="10"/>
      <c r="I10" s="10"/>
      <c r="J10" s="10"/>
      <c r="K10" s="10"/>
      <c r="L10" s="10"/>
      <c r="M10" s="10"/>
      <c r="N10" s="10"/>
      <c r="O10" s="10"/>
      <c r="P10" s="10"/>
      <c r="Q10" s="10"/>
      <c r="R10" s="10"/>
      <c r="S10" s="10"/>
      <c r="T10" s="10"/>
      <c r="U10" s="10"/>
      <c r="V10" s="10"/>
      <c r="W10" s="10"/>
      <c r="X10" s="10"/>
      <c r="Y10" s="10"/>
      <c r="Z10" s="10"/>
    </row>
    <row r="11" spans="1:26" ht="14.25" customHeight="1" x14ac:dyDescent="0.25">
      <c r="A11" s="11"/>
      <c r="B11" s="12"/>
      <c r="C11" s="12"/>
      <c r="D11" s="12"/>
      <c r="E11" s="13" t="s">
        <v>17</v>
      </c>
      <c r="F11" s="14">
        <f>SUM(F3:F10)</f>
        <v>25267196</v>
      </c>
      <c r="G11" s="15"/>
      <c r="H11" s="10"/>
      <c r="I11" s="10"/>
      <c r="J11" s="10"/>
      <c r="K11" s="10"/>
      <c r="L11" s="10"/>
      <c r="M11" s="10"/>
      <c r="N11" s="10"/>
      <c r="O11" s="10"/>
      <c r="P11" s="10"/>
      <c r="Q11" s="10"/>
      <c r="R11" s="10"/>
      <c r="S11" s="10"/>
      <c r="T11" s="10"/>
      <c r="U11" s="10"/>
      <c r="V11" s="10"/>
      <c r="W11" s="10"/>
      <c r="X11" s="10"/>
      <c r="Y11" s="10"/>
      <c r="Z11" s="10"/>
    </row>
    <row r="12" spans="1:26" ht="14.25" customHeight="1" x14ac:dyDescent="0.25"/>
    <row r="13" spans="1:26" ht="14.25" customHeight="1" x14ac:dyDescent="0.25">
      <c r="A13" s="59"/>
      <c r="B13" s="56"/>
      <c r="C13" s="56"/>
      <c r="D13" s="56"/>
      <c r="E13" s="56"/>
      <c r="F13" s="56"/>
    </row>
    <row r="14" spans="1:26" ht="14.25" customHeight="1" x14ac:dyDescent="0.25">
      <c r="A14" s="60"/>
      <c r="B14" s="56"/>
      <c r="C14" s="56"/>
      <c r="D14" s="56"/>
      <c r="E14" s="56"/>
      <c r="F14" s="56"/>
    </row>
    <row r="15" spans="1:26" ht="14.25" customHeight="1" x14ac:dyDescent="0.25">
      <c r="A15" s="60"/>
      <c r="B15" s="56"/>
      <c r="C15" s="56"/>
      <c r="D15" s="56"/>
      <c r="E15" s="56"/>
      <c r="F15" s="56"/>
    </row>
    <row r="16" spans="1:26" ht="14.25" customHeight="1" x14ac:dyDescent="0.25">
      <c r="A16" s="61"/>
      <c r="B16" s="56"/>
      <c r="C16" s="56"/>
      <c r="D16" s="56"/>
      <c r="E16" s="56"/>
      <c r="F16" s="56"/>
    </row>
    <row r="17" spans="1:6" ht="14.25" customHeight="1" x14ac:dyDescent="0.25">
      <c r="A17" s="57"/>
      <c r="B17" s="56"/>
      <c r="C17" s="56"/>
      <c r="D17" s="56"/>
      <c r="E17" s="56"/>
      <c r="F17" s="56"/>
    </row>
    <row r="18" spans="1:6" ht="14.25" customHeight="1" x14ac:dyDescent="0.25">
      <c r="A18" s="58"/>
      <c r="B18" s="56"/>
      <c r="C18" s="56"/>
      <c r="D18" s="56"/>
      <c r="E18" s="56"/>
      <c r="F18" s="56"/>
    </row>
    <row r="19" spans="1:6" ht="14.25" customHeight="1" x14ac:dyDescent="0.25">
      <c r="A19" s="58"/>
      <c r="B19" s="56"/>
      <c r="C19" s="56"/>
      <c r="D19" s="56"/>
      <c r="E19" s="56"/>
      <c r="F19" s="56"/>
    </row>
    <row r="20" spans="1:6" ht="14.25" customHeight="1" x14ac:dyDescent="0.25">
      <c r="A20" s="58"/>
      <c r="B20" s="56"/>
      <c r="C20" s="56"/>
      <c r="D20" s="56"/>
      <c r="E20" s="56"/>
      <c r="F20" s="56"/>
    </row>
    <row r="21" spans="1:6" ht="14.25" customHeight="1" x14ac:dyDescent="0.25">
      <c r="A21" s="55"/>
      <c r="B21" s="56"/>
      <c r="C21" s="56"/>
      <c r="D21" s="56"/>
      <c r="E21" s="56"/>
      <c r="F21" s="56"/>
    </row>
    <row r="22" spans="1:6" ht="14.25" customHeight="1" x14ac:dyDescent="0.25">
      <c r="A22" s="55"/>
      <c r="B22" s="56"/>
      <c r="C22" s="56"/>
      <c r="D22" s="56"/>
      <c r="E22" s="56"/>
      <c r="F22" s="56"/>
    </row>
    <row r="23" spans="1:6" ht="14.25" customHeight="1" x14ac:dyDescent="0.25"/>
    <row r="24" spans="1:6" ht="14.25" customHeight="1" x14ac:dyDescent="0.25"/>
    <row r="25" spans="1:6" ht="14.25" customHeight="1" x14ac:dyDescent="0.25"/>
    <row r="26" spans="1:6" ht="14.25" customHeight="1" x14ac:dyDescent="0.25"/>
    <row r="27" spans="1:6" ht="14.25" customHeight="1" x14ac:dyDescent="0.25"/>
    <row r="28" spans="1:6" ht="14.25" customHeight="1" x14ac:dyDescent="0.25"/>
    <row r="29" spans="1:6" ht="14.25" customHeight="1" x14ac:dyDescent="0.25"/>
    <row r="30" spans="1:6" ht="14.25" customHeight="1" x14ac:dyDescent="0.25"/>
    <row r="31" spans="1:6" ht="14.25" customHeight="1" x14ac:dyDescent="0.25"/>
    <row r="32" spans="1:6"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mergeCells count="15">
    <mergeCell ref="C1:C2"/>
    <mergeCell ref="B1:B2"/>
    <mergeCell ref="E1:F1"/>
    <mergeCell ref="D1:D2"/>
    <mergeCell ref="A1:A2"/>
    <mergeCell ref="A22:F22"/>
    <mergeCell ref="A17:F17"/>
    <mergeCell ref="A18:F18"/>
    <mergeCell ref="A13:F13"/>
    <mergeCell ref="A14:F14"/>
    <mergeCell ref="A15:F15"/>
    <mergeCell ref="A16:F16"/>
    <mergeCell ref="A19:F19"/>
    <mergeCell ref="A20:F20"/>
    <mergeCell ref="A21:F21"/>
  </mergeCells>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defaultColWidth="14.42578125" defaultRowHeight="15" customHeight="1" x14ac:dyDescent="0.25"/>
  <cols>
    <col min="1" max="26" width="8.7109375" customWidth="1"/>
  </cols>
  <sheetData>
    <row r="1" ht="14.25" customHeight="1" x14ac:dyDescent="0.25"/>
    <row r="2" ht="14.25" customHeight="1" x14ac:dyDescent="0.25"/>
    <row r="3" ht="14.25" customHeight="1" x14ac:dyDescent="0.25"/>
    <row r="4" ht="14.25" customHeight="1" x14ac:dyDescent="0.25"/>
    <row r="5" ht="14.25" customHeight="1" x14ac:dyDescent="0.25"/>
    <row r="6" ht="14.25" customHeight="1" x14ac:dyDescent="0.25"/>
    <row r="7" ht="14.25" customHeight="1" x14ac:dyDescent="0.25"/>
    <row r="8" ht="14.25" customHeight="1" x14ac:dyDescent="0.25"/>
    <row r="9" ht="14.25" customHeight="1" x14ac:dyDescent="0.25"/>
    <row r="10" ht="14.25" customHeight="1" x14ac:dyDescent="0.25"/>
    <row r="11" ht="14.25" customHeight="1" x14ac:dyDescent="0.25"/>
    <row r="12" ht="14.25" customHeight="1" x14ac:dyDescent="0.25"/>
    <row r="13" ht="14.25" customHeight="1" x14ac:dyDescent="0.25"/>
    <row r="14" ht="14.25" customHeight="1" x14ac:dyDescent="0.25"/>
    <row r="15" ht="14.25" customHeight="1" x14ac:dyDescent="0.25"/>
    <row r="16"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99"/>
  <sheetViews>
    <sheetView topLeftCell="A4" workbookViewId="0">
      <selection activeCell="A5" sqref="A5:G9"/>
    </sheetView>
  </sheetViews>
  <sheetFormatPr defaultColWidth="14.42578125" defaultRowHeight="15" customHeight="1" x14ac:dyDescent="0.25"/>
  <cols>
    <col min="1" max="1" width="4.7109375" style="33" customWidth="1"/>
    <col min="2" max="2" width="7.85546875" style="33" customWidth="1"/>
    <col min="3" max="3" width="52.7109375" style="33" customWidth="1"/>
    <col min="4" max="4" width="7" style="33" customWidth="1"/>
    <col min="5" max="5" width="6" style="33" customWidth="1"/>
    <col min="6" max="6" width="11" style="33" customWidth="1"/>
    <col min="7" max="7" width="14.7109375" style="33" bestFit="1" customWidth="1"/>
    <col min="8" max="8" width="8.7109375" style="33" customWidth="1"/>
    <col min="9" max="9" width="10.140625" style="33" customWidth="1"/>
    <col min="10" max="13" width="8.7109375" style="33" customWidth="1"/>
    <col min="14" max="14" width="6" style="33" bestFit="1" customWidth="1"/>
    <col min="15" max="27" width="8.7109375" style="33" customWidth="1"/>
    <col min="28" max="16384" width="14.42578125" style="33"/>
  </cols>
  <sheetData>
    <row r="1" spans="1:27" ht="19.5" customHeight="1" x14ac:dyDescent="0.25">
      <c r="A1" s="42" t="s">
        <v>0</v>
      </c>
      <c r="B1" s="42" t="s">
        <v>1</v>
      </c>
      <c r="C1" s="43" t="s">
        <v>2</v>
      </c>
      <c r="D1" s="43" t="s">
        <v>32</v>
      </c>
      <c r="E1" s="43" t="s">
        <v>31</v>
      </c>
      <c r="F1" s="43" t="s">
        <v>5</v>
      </c>
      <c r="G1" s="43" t="s">
        <v>18</v>
      </c>
    </row>
    <row r="2" spans="1:27" ht="63.75" x14ac:dyDescent="0.25">
      <c r="A2" s="47">
        <v>1</v>
      </c>
      <c r="B2" s="47">
        <v>225468</v>
      </c>
      <c r="C2" s="48" t="s">
        <v>8</v>
      </c>
      <c r="D2" s="47" t="s">
        <v>22</v>
      </c>
      <c r="E2" s="47">
        <v>8</v>
      </c>
      <c r="F2" s="44">
        <v>275000</v>
      </c>
      <c r="G2" s="45">
        <f t="shared" ref="G2:G9" si="0">E2*F2</f>
        <v>2200000</v>
      </c>
      <c r="H2" s="34"/>
      <c r="I2" s="34"/>
      <c r="J2" s="34"/>
      <c r="K2" s="34"/>
      <c r="L2" s="34"/>
      <c r="M2" s="34"/>
      <c r="N2" s="34"/>
      <c r="O2" s="34"/>
      <c r="P2" s="34"/>
      <c r="Q2" s="34"/>
      <c r="R2" s="34"/>
      <c r="S2" s="34"/>
      <c r="T2" s="34"/>
      <c r="U2" s="34"/>
      <c r="V2" s="34"/>
      <c r="W2" s="34"/>
      <c r="X2" s="34"/>
      <c r="Y2" s="34"/>
      <c r="Z2" s="34"/>
      <c r="AA2" s="34"/>
    </row>
    <row r="3" spans="1:27" ht="63.75" x14ac:dyDescent="0.25">
      <c r="A3" s="49">
        <v>2</v>
      </c>
      <c r="B3" s="49">
        <v>225486</v>
      </c>
      <c r="C3" s="50" t="s">
        <v>24</v>
      </c>
      <c r="D3" s="49" t="s">
        <v>22</v>
      </c>
      <c r="E3" s="49">
        <v>8</v>
      </c>
      <c r="F3" s="46">
        <v>459838.95</v>
      </c>
      <c r="G3" s="46">
        <f t="shared" si="0"/>
        <v>3678711.6</v>
      </c>
      <c r="H3" s="34"/>
      <c r="I3" s="35" t="s">
        <v>27</v>
      </c>
      <c r="J3" s="34"/>
      <c r="K3" s="34"/>
      <c r="L3" s="34"/>
      <c r="M3" s="34"/>
      <c r="N3" s="34"/>
      <c r="O3" s="34"/>
      <c r="P3" s="34"/>
      <c r="Q3" s="34"/>
      <c r="R3" s="34"/>
      <c r="S3" s="34"/>
      <c r="T3" s="34"/>
      <c r="U3" s="34"/>
      <c r="V3" s="34"/>
      <c r="W3" s="34"/>
      <c r="X3" s="34"/>
      <c r="Y3" s="34"/>
      <c r="Z3" s="34"/>
      <c r="AA3" s="34"/>
    </row>
    <row r="4" spans="1:27" ht="63.75" x14ac:dyDescent="0.25">
      <c r="A4" s="49">
        <v>3</v>
      </c>
      <c r="B4" s="49">
        <v>130419</v>
      </c>
      <c r="C4" s="50" t="s">
        <v>25</v>
      </c>
      <c r="D4" s="49" t="s">
        <v>22</v>
      </c>
      <c r="E4" s="49">
        <v>8</v>
      </c>
      <c r="F4" s="46">
        <v>447000</v>
      </c>
      <c r="G4" s="46">
        <f t="shared" si="0"/>
        <v>3576000</v>
      </c>
      <c r="H4" s="34"/>
      <c r="I4" s="34"/>
      <c r="J4" s="34"/>
      <c r="K4" s="34"/>
      <c r="L4" s="34"/>
      <c r="M4" s="34"/>
      <c r="N4" s="34">
        <v>25468</v>
      </c>
      <c r="O4" s="34"/>
      <c r="P4" s="34"/>
      <c r="Q4" s="34"/>
      <c r="R4" s="34"/>
      <c r="S4" s="34"/>
      <c r="T4" s="34"/>
      <c r="U4" s="34"/>
      <c r="V4" s="34"/>
      <c r="W4" s="34"/>
      <c r="X4" s="34"/>
      <c r="Y4" s="34"/>
      <c r="Z4" s="34"/>
      <c r="AA4" s="34"/>
    </row>
    <row r="5" spans="1:27" x14ac:dyDescent="0.25">
      <c r="A5" s="42" t="s">
        <v>0</v>
      </c>
      <c r="B5" s="42" t="s">
        <v>1</v>
      </c>
      <c r="C5" s="43" t="s">
        <v>2</v>
      </c>
      <c r="D5" s="43" t="s">
        <v>32</v>
      </c>
      <c r="E5" s="43" t="s">
        <v>31</v>
      </c>
      <c r="F5" s="43" t="s">
        <v>5</v>
      </c>
      <c r="G5" s="43" t="s">
        <v>18</v>
      </c>
      <c r="H5" s="34"/>
      <c r="I5" s="34"/>
      <c r="J5" s="34"/>
      <c r="K5" s="34"/>
      <c r="L5" s="34"/>
      <c r="M5" s="34"/>
      <c r="N5" s="34"/>
      <c r="O5" s="34"/>
      <c r="P5" s="34"/>
      <c r="Q5" s="34"/>
      <c r="R5" s="34"/>
      <c r="S5" s="34"/>
      <c r="T5" s="34"/>
      <c r="U5" s="34"/>
      <c r="V5" s="34"/>
      <c r="W5" s="34"/>
      <c r="X5" s="34"/>
      <c r="Y5" s="34"/>
      <c r="Z5" s="34"/>
      <c r="AA5" s="34"/>
    </row>
    <row r="6" spans="1:27" ht="51" x14ac:dyDescent="0.25">
      <c r="A6" s="49">
        <v>4</v>
      </c>
      <c r="B6" s="49">
        <v>130427</v>
      </c>
      <c r="C6" s="50" t="s">
        <v>30</v>
      </c>
      <c r="D6" s="49" t="s">
        <v>22</v>
      </c>
      <c r="E6" s="49">
        <v>8</v>
      </c>
      <c r="F6" s="46">
        <v>609999.99</v>
      </c>
      <c r="G6" s="46">
        <f t="shared" si="0"/>
        <v>4879999.92</v>
      </c>
      <c r="H6" s="34"/>
      <c r="I6" s="36"/>
      <c r="J6" s="34"/>
      <c r="K6" s="34"/>
      <c r="L6" s="34"/>
      <c r="M6" s="34"/>
      <c r="N6" s="34"/>
      <c r="O6" s="34"/>
      <c r="P6" s="34"/>
      <c r="Q6" s="34"/>
      <c r="R6" s="34"/>
      <c r="S6" s="34"/>
      <c r="T6" s="34"/>
      <c r="U6" s="34"/>
      <c r="V6" s="34"/>
      <c r="W6" s="34"/>
      <c r="X6" s="34"/>
      <c r="Y6" s="34"/>
      <c r="Z6" s="34"/>
      <c r="AA6" s="34"/>
    </row>
    <row r="7" spans="1:27" ht="51" x14ac:dyDescent="0.25">
      <c r="A7" s="49">
        <v>5</v>
      </c>
      <c r="B7" s="49">
        <v>73768</v>
      </c>
      <c r="C7" s="50" t="s">
        <v>14</v>
      </c>
      <c r="D7" s="49" t="s">
        <v>22</v>
      </c>
      <c r="E7" s="49">
        <v>12</v>
      </c>
      <c r="F7" s="46">
        <v>206000</v>
      </c>
      <c r="G7" s="46">
        <f t="shared" si="0"/>
        <v>2472000</v>
      </c>
      <c r="H7" s="34"/>
      <c r="I7" s="34"/>
      <c r="J7" s="34"/>
      <c r="K7" s="34"/>
      <c r="L7" s="34"/>
      <c r="M7" s="34"/>
      <c r="N7" s="34"/>
      <c r="O7" s="34"/>
      <c r="P7" s="34"/>
      <c r="Q7" s="34"/>
      <c r="R7" s="34"/>
      <c r="S7" s="34"/>
      <c r="T7" s="34"/>
      <c r="U7" s="34"/>
      <c r="V7" s="34"/>
      <c r="W7" s="34"/>
      <c r="X7" s="34"/>
      <c r="Y7" s="34"/>
      <c r="Z7" s="34"/>
      <c r="AA7" s="34"/>
    </row>
    <row r="8" spans="1:27" ht="127.5" x14ac:dyDescent="0.25">
      <c r="A8" s="49">
        <v>6</v>
      </c>
      <c r="B8" s="49">
        <v>4294</v>
      </c>
      <c r="C8" s="50" t="s">
        <v>19</v>
      </c>
      <c r="D8" s="49" t="s">
        <v>22</v>
      </c>
      <c r="E8" s="49">
        <v>8</v>
      </c>
      <c r="F8" s="46">
        <v>232884.99</v>
      </c>
      <c r="G8" s="46">
        <f t="shared" si="0"/>
        <v>1863079.92</v>
      </c>
      <c r="H8" s="34"/>
      <c r="I8" s="34"/>
      <c r="J8" s="34"/>
      <c r="K8" s="34"/>
      <c r="L8" s="34"/>
      <c r="M8" s="34"/>
      <c r="N8" s="34"/>
      <c r="O8" s="34"/>
      <c r="P8" s="34"/>
      <c r="Q8" s="34"/>
      <c r="R8" s="34"/>
      <c r="S8" s="34"/>
      <c r="T8" s="34"/>
      <c r="U8" s="34"/>
      <c r="V8" s="34"/>
      <c r="W8" s="34"/>
      <c r="X8" s="34"/>
      <c r="Y8" s="34"/>
      <c r="Z8" s="34"/>
      <c r="AA8" s="34"/>
    </row>
    <row r="9" spans="1:27" ht="102" x14ac:dyDescent="0.25">
      <c r="A9" s="49">
        <v>7</v>
      </c>
      <c r="B9" s="49">
        <v>214905</v>
      </c>
      <c r="C9" s="50" t="s">
        <v>20</v>
      </c>
      <c r="D9" s="49" t="s">
        <v>22</v>
      </c>
      <c r="E9" s="49">
        <v>8</v>
      </c>
      <c r="F9" s="41">
        <v>233015.25</v>
      </c>
      <c r="G9" s="41">
        <f t="shared" si="0"/>
        <v>1864122</v>
      </c>
      <c r="H9" s="34"/>
      <c r="I9" s="34"/>
      <c r="J9" s="34"/>
      <c r="K9" s="34"/>
      <c r="L9" s="34"/>
      <c r="M9" s="34"/>
      <c r="N9" s="34"/>
      <c r="O9" s="34"/>
      <c r="P9" s="34"/>
      <c r="Q9" s="34"/>
      <c r="R9" s="34"/>
      <c r="S9" s="34"/>
      <c r="T9" s="34"/>
      <c r="U9" s="34"/>
      <c r="V9" s="34"/>
      <c r="W9" s="34"/>
      <c r="X9" s="34"/>
      <c r="Y9" s="34"/>
      <c r="Z9" s="34"/>
      <c r="AA9" s="34"/>
    </row>
    <row r="10" spans="1:27" x14ac:dyDescent="0.25">
      <c r="A10" s="37"/>
      <c r="B10" s="38"/>
      <c r="C10" s="38"/>
      <c r="D10" s="38"/>
      <c r="E10" s="38"/>
      <c r="F10" s="39" t="s">
        <v>17</v>
      </c>
      <c r="G10" s="40">
        <f>SUM(G1:G9)</f>
        <v>20533913.439999998</v>
      </c>
      <c r="H10" s="34"/>
      <c r="I10" s="34"/>
      <c r="J10" s="34"/>
      <c r="K10" s="34"/>
      <c r="L10" s="34"/>
      <c r="M10" s="34"/>
      <c r="N10" s="34"/>
      <c r="O10" s="34"/>
      <c r="P10" s="34"/>
      <c r="Q10" s="34"/>
      <c r="R10" s="34"/>
      <c r="S10" s="34"/>
      <c r="T10" s="34"/>
      <c r="U10" s="34"/>
      <c r="V10" s="34"/>
      <c r="W10" s="34"/>
      <c r="X10" s="34"/>
      <c r="Y10" s="34"/>
      <c r="Z10" s="34"/>
      <c r="AA10" s="34"/>
    </row>
    <row r="12" spans="1:27" x14ac:dyDescent="0.25">
      <c r="A12" s="66" t="s">
        <v>29</v>
      </c>
      <c r="B12" s="67"/>
      <c r="C12" s="67"/>
      <c r="D12" s="67"/>
      <c r="E12" s="67"/>
      <c r="F12" s="67"/>
      <c r="G12" s="67"/>
    </row>
    <row r="13" spans="1:27" ht="38.25" customHeight="1" x14ac:dyDescent="0.25">
      <c r="A13" s="67"/>
      <c r="B13" s="67"/>
      <c r="C13" s="67"/>
      <c r="D13" s="67"/>
      <c r="E13" s="67"/>
      <c r="F13" s="67"/>
      <c r="G13" s="67"/>
    </row>
    <row r="16" spans="1:27"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sheetData>
  <mergeCells count="1">
    <mergeCell ref="A12:G13"/>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Plan1</vt:lpstr>
      <vt:lpstr>Plan2</vt:lpstr>
      <vt:lpstr>Plan3</vt:lpstr>
      <vt:lpstr>Plan4</vt:lpstr>
      <vt:lpstr>Plan1!Print_Area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Alexandre Magno Botelho Bagetti</cp:lastModifiedBy>
  <cp:lastPrinted>2019-08-09T12:26:34Z</cp:lastPrinted>
  <dcterms:created xsi:type="dcterms:W3CDTF">2006-09-16T00:00:00Z</dcterms:created>
  <dcterms:modified xsi:type="dcterms:W3CDTF">2019-08-09T12:50:08Z</dcterms:modified>
</cp:coreProperties>
</file>