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9795" windowHeight="9015" activeTab="1"/>
  </bookViews>
  <sheets>
    <sheet name="Plan1" sheetId="1" r:id="rId1"/>
    <sheet name="Plan2" sheetId="2" r:id="rId2"/>
    <sheet name="Plan3" sheetId="3" r:id="rId3"/>
  </sheets>
  <definedNames>
    <definedName name="_xlnm.Print_Area" localSheetId="0">Plan1!$A$1:$F$12</definedName>
    <definedName name="_xlnm.Print_Area" localSheetId="1">Plan2!$A$1:$F$16</definedName>
    <definedName name="_xlnm.Print_Titles" localSheetId="1">Plan2!$3:$4</definedName>
  </definedNames>
  <calcPr calcId="152511"/>
</workbook>
</file>

<file path=xl/calcChain.xml><?xml version="1.0" encoding="utf-8"?>
<calcChain xmlns="http://schemas.openxmlformats.org/spreadsheetml/2006/main">
  <c r="F6" i="2" l="1"/>
  <c r="F5" i="2"/>
  <c r="F7" i="2" l="1"/>
  <c r="F5" i="1"/>
  <c r="F6" i="1"/>
  <c r="F7" i="1"/>
  <c r="F8" i="1"/>
  <c r="F9" i="1"/>
  <c r="F10" i="1"/>
  <c r="F4" i="1"/>
  <c r="F11" i="1" l="1"/>
</calcChain>
</file>

<file path=xl/sharedStrings.xml><?xml version="1.0" encoding="utf-8"?>
<sst xmlns="http://schemas.openxmlformats.org/spreadsheetml/2006/main" count="34" uniqueCount="27">
  <si>
    <t>ITEM</t>
  </si>
  <si>
    <t>CATMAT</t>
  </si>
  <si>
    <t>ESPECIFICAÇÕES</t>
  </si>
  <si>
    <t>Quant</t>
  </si>
  <si>
    <t>PREÇOS (R$)</t>
  </si>
  <si>
    <t>Retroescavadeira sobre rodas, tração 4x4, motor diesel, potência bruta mínima 90 HP ou unidade equivalente, capacidade mínima da caçamba carregadeira 0,70 m³, peso operacional mínimo 6500 kg. Garantia mínima 12 meses.</t>
  </si>
  <si>
    <t>Valor Unit.</t>
  </si>
  <si>
    <t>Sub total</t>
  </si>
  <si>
    <t>Caminhão toco, potência mínima 160 CV, cabine com barra de proteção, cinto de segurança de 03(três) pontos, com ar-condicionado, distância entre-eixos mínimo 4.800 mm, capacidade de carga útil com equipamento mínima 8.250 kg. Com carroceria pipa capacidade mínimo 6.000 litros, tanque construído em aço carbono, tratamento externo com tinta epóxi, chapa em aço 1020 mínimo 4,50 mm, suporte para fixar mangotes e válvulas de sucção, fixação através de vigas em aço carbono, bomba acionada por tomada força através de cardan para autocarregamento, barra aspergidora traseira para aplicação. Emplacados e licenciados em nome da CODEVASF. Garantia mínima 12 meses.</t>
  </si>
  <si>
    <t>TOTAL</t>
  </si>
  <si>
    <t>12. PLANILHA DE ESPECIFICAÇÕES, QUANTITATIVOS E PREÇOS</t>
  </si>
  <si>
    <r>
      <t>Pá carregadeira sobre rodas, nova, equipada com motor diesel, potência</t>
    </r>
    <r>
      <rPr>
        <sz val="12"/>
        <color rgb="FFFF0000"/>
        <rFont val="Times New Roman"/>
        <family val="1"/>
      </rPr>
      <t xml:space="preserve"> </t>
    </r>
    <r>
      <rPr>
        <sz val="12"/>
        <color rgb="FF000000"/>
        <rFont val="Times New Roman"/>
        <family val="1"/>
      </rPr>
      <t xml:space="preserve">mínima 125 HP ou unidade equivalente, tração 4x4, caçamba capacidade mínima 1,7 m³, </t>
    </r>
    <r>
      <rPr>
        <sz val="12"/>
        <color theme="1"/>
        <rFont val="Times New Roman"/>
        <family val="1"/>
      </rPr>
      <t>cabine fechada com ar-condicionado, peso operacional mínimo 10</t>
    </r>
    <r>
      <rPr>
        <sz val="12"/>
        <color rgb="FF000000"/>
        <rFont val="Times New Roman"/>
        <family val="1"/>
      </rPr>
      <t xml:space="preserve">.000 kg. </t>
    </r>
    <r>
      <rPr>
        <sz val="12"/>
        <color theme="1"/>
        <rFont val="Times New Roman"/>
        <family val="1"/>
      </rPr>
      <t>Garantia mínima 12 meses.</t>
    </r>
  </si>
  <si>
    <r>
      <t xml:space="preserve">Motoniveladora </t>
    </r>
    <r>
      <rPr>
        <sz val="12"/>
        <color rgb="FF000000"/>
        <rFont val="Times New Roman"/>
        <family val="1"/>
      </rPr>
      <t>com cabine fechada com ar-condicionado, motor diesel, potência mínima 140 HP ou unidade equivalente, transmissão mínima 6 velocidades a frente e 3 a ré, peso operacional mínimo 14.500 kg, lâmina largura mínimo de 3.500 mm. Ripper traseiro com três dentes. Garantia mínima 12</t>
    </r>
    <r>
      <rPr>
        <sz val="12"/>
        <color theme="1"/>
        <rFont val="Times New Roman"/>
        <family val="1"/>
      </rPr>
      <t xml:space="preserve"> meses.</t>
    </r>
  </si>
  <si>
    <r>
      <t xml:space="preserve">Escavadeira Hidráulica sobre esteiras, nova, com cabine fechada e ar-condicionado, motor diesel, potência </t>
    </r>
    <r>
      <rPr>
        <sz val="12"/>
        <color rgb="FF000000"/>
        <rFont val="Times New Roman"/>
        <family val="1"/>
      </rPr>
      <t>mínima 140 HP ou unidade equivalente, capacidade volumétrica da caçamba mínima 1,00 m³, peso operacional mínimo 20.000 kg</t>
    </r>
    <r>
      <rPr>
        <sz val="12"/>
        <color theme="1"/>
        <rFont val="Times New Roman"/>
        <family val="1"/>
      </rPr>
      <t>. Garantia mínima 12 meses.</t>
    </r>
  </si>
  <si>
    <r>
      <t>Trator de esteiras, novo, equipado com motor diesel, potência mínima de</t>
    </r>
    <r>
      <rPr>
        <sz val="12"/>
        <color rgb="FFFF0000"/>
        <rFont val="Times New Roman"/>
        <family val="1"/>
      </rPr>
      <t xml:space="preserve"> </t>
    </r>
    <r>
      <rPr>
        <sz val="12"/>
        <color rgb="FF000000"/>
        <rFont val="Times New Roman"/>
        <family val="1"/>
      </rPr>
      <t xml:space="preserve">130 HP ou unidade equivalente, peso operacional mínimo 14.000 kg, lâmina mínimo 3000 mm x 1000 mm, </t>
    </r>
    <r>
      <rPr>
        <sz val="12"/>
        <color theme="1"/>
        <rFont val="Times New Roman"/>
        <family val="1"/>
      </rPr>
      <t>RIPPER com 3 dentes. Garantia mínima 12 meses.</t>
    </r>
  </si>
  <si>
    <r>
      <t>Caminhão basculante, potência mínima 160 CV, cabine com barra de proteção, cinto de segurança de 03(três) pontos, com ar-condicionado, distância entre-eixos mínimo 370</t>
    </r>
    <r>
      <rPr>
        <sz val="12"/>
        <color rgb="FF000000"/>
        <rFont val="Times New Roman"/>
        <family val="1"/>
      </rPr>
      <t>0</t>
    </r>
    <r>
      <rPr>
        <sz val="12"/>
        <color theme="1"/>
        <rFont val="Times New Roman"/>
        <family val="1"/>
      </rPr>
      <t xml:space="preserve"> </t>
    </r>
    <r>
      <rPr>
        <sz val="12"/>
        <color rgb="FF000000"/>
        <rFont val="Times New Roman"/>
        <family val="1"/>
      </rPr>
      <t>mm,</t>
    </r>
    <r>
      <rPr>
        <sz val="12"/>
        <color theme="1"/>
        <rFont val="Times New Roman"/>
        <family val="1"/>
      </rPr>
      <t xml:space="preserve"> carga útil com equipamento mínima 8500 kg. Com caçamba de capacidade volumétrica mínima 6,00 m³, protetor de cabine, tampa traseira basculante padrão com fechamento automático, assoalho em aço espessura mínima 4,50 mm, laterais em aço espessura mínima 4,50 mm, pinos de cordas nas laterais, frente e traseira. Cilindro hidráulico central, com mangueiras para conexões, caixa metálica para ferramenta, escada lateral, faixas reflexivas e suporte para pá, sistema elétrico e lanternas conforme normas CNT, caixa de ferramentas, faixas reflexivas. Emplacados e licenciados em nome da CODEVASF. Garantia mínima 12 meses.</t>
    </r>
  </si>
  <si>
    <t>Assinatura e Carimbo do(a) Responsável</t>
  </si>
  <si>
    <t xml:space="preserve">Para composição dos preços deste Termo de Referência, foram utilizados os preços das medianas obtidas nas consultas ao painel de preços do ministério do planejamento (http://paineldeprecos.planejamento.gov.br), conforme orientação da instrução normativa 05 de 27/06/2014, atualizada pela instrução normativa nº 03/2017; </t>
  </si>
  <si>
    <t>Qtd.</t>
  </si>
  <si>
    <t>Anexo I - Planilha de Especificações Técnicas, Quantidades e Preços</t>
  </si>
  <si>
    <t>GRUPO ÚNICO</t>
  </si>
  <si>
    <t>A licitação está agrupada no esforço de não causar prejuízo no fornecimento conjunto do objeto, a fim de atender plenamente as quantidades e condiçoes do objeto, com base na faculdade admitida no §4º, Art. 8º do decreto nº 8.538/2015</t>
  </si>
  <si>
    <t>BR0343621</t>
  </si>
  <si>
    <t>BR0353858</t>
  </si>
  <si>
    <t>Petrolina-PE, Julho de 2019.</t>
  </si>
  <si>
    <t>Caixa d'água, material: polietileno, tipo: redondo, capacidade: 3.000 l, características adicionais: com tampa, cor: azul, Proteção dos raios UV (ultravioleta), Tampa com sistema de encaixe; Superfícies internas lisas e sem porosidade. Conforme NBR ABNT 15682</t>
  </si>
  <si>
    <t>Caixa d'água, material: polietileno, tipo: redondo, capacidade: 5.000 l, características adicionais: com tampa, cor: azul, Proteção dos raios UV (ultravioleta), Tampa com sistema de encaixe; Superfícies internas lisas e sem porosidade. Conforme NBR ABNT 15682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</si>
</sst>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R$&quot;\ #,##0;[Red]\-&quot;R$&quot;\ #,##0"/>
    <numFmt numFmtId="8" formatCode="&quot;R$&quot;\ #,##0.00;[Red]\-&quot;R$&quot;\ #,##0.00"/>
    <numFmt numFmtId="44" formatCode="_-&quot;R$&quot;\ * #,##0.00_-;\-&quot;R$&quot;\ * #,##0.00_-;_-&quot;R$&quot;\ * &quot;-&quot;??_-;_-@_-"/>
  </numFmts>
  <fonts count="17" x14ac:knownFonts="1">
    <font>
      <sz val="11"/>
      <color theme="1"/>
      <name val="Calibri"/>
      <family val="2"/>
      <scheme val="minor"/>
    </font>
    <font>
      <b/>
      <sz val="16"/>
      <color theme="1"/>
      <name val="Arial"/>
      <family val="2"/>
    </font>
    <font>
      <b/>
      <sz val="12"/>
      <color rgb="FF000000"/>
      <name val="Times New Roman"/>
      <family val="1"/>
    </font>
    <font>
      <b/>
      <sz val="12"/>
      <color theme="1"/>
      <name val="Times New Roman"/>
      <family val="1"/>
    </font>
    <font>
      <sz val="12"/>
      <color rgb="FF000000"/>
      <name val="Times New Roman"/>
      <family val="1"/>
    </font>
    <font>
      <sz val="12"/>
      <color theme="1"/>
      <name val="Times New Roman"/>
      <family val="1"/>
    </font>
    <font>
      <sz val="12"/>
      <color rgb="FFFF0000"/>
      <name val="Times New Roman"/>
      <family val="1"/>
    </font>
    <font>
      <b/>
      <sz val="10"/>
      <color theme="1"/>
      <name val="Times New Roman"/>
      <family val="1"/>
    </font>
    <font>
      <b/>
      <sz val="8"/>
      <color rgb="FF000000"/>
      <name val="Times New Roman"/>
      <family val="1"/>
    </font>
    <font>
      <b/>
      <sz val="8"/>
      <color theme="1"/>
      <name val="Times New Roman"/>
      <family val="1"/>
    </font>
    <font>
      <sz val="11"/>
      <color theme="1"/>
      <name val="Calibri"/>
      <family val="2"/>
      <scheme val="minor"/>
    </font>
    <font>
      <sz val="11"/>
      <name val="Times New Roman"/>
      <family val="1"/>
    </font>
    <font>
      <sz val="12"/>
      <name val="Times New Roman"/>
      <family val="1"/>
    </font>
    <font>
      <sz val="10"/>
      <color theme="1"/>
      <name val="Times New Roman"/>
      <family val="1"/>
    </font>
    <font>
      <b/>
      <sz val="11"/>
      <color theme="1"/>
      <name val="Times New Roman"/>
      <family val="1"/>
    </font>
    <font>
      <sz val="11"/>
      <color theme="1"/>
      <name val="Times New Roman"/>
      <family val="1"/>
    </font>
    <font>
      <b/>
      <sz val="16"/>
      <color theme="1"/>
      <name val="Times New Roman"/>
      <family val="1"/>
    </font>
  </fonts>
  <fills count="4">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s>
  <borders count="12">
    <border>
      <left/>
      <right/>
      <top/>
      <bottom/>
      <diagonal/>
    </border>
    <border>
      <left/>
      <right/>
      <top/>
      <bottom style="medium">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44" fontId="10" fillId="0" borderId="0" applyFont="0" applyFill="0" applyBorder="0" applyAlignment="0" applyProtection="0"/>
  </cellStyleXfs>
  <cellXfs count="49">
    <xf numFmtId="0" fontId="0" fillId="0" borderId="0" xfId="0"/>
    <xf numFmtId="0" fontId="0" fillId="0" borderId="0" xfId="0" applyAlignment="1">
      <alignment horizontal="center" vertical="center" wrapText="1"/>
    </xf>
    <xf numFmtId="6" fontId="0" fillId="0" borderId="0" xfId="0" applyNumberFormat="1" applyAlignment="1">
      <alignment horizontal="center" vertical="center" wrapText="1"/>
    </xf>
    <xf numFmtId="0" fontId="2" fillId="3"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4" fontId="5" fillId="0" borderId="2" xfId="0" applyNumberFormat="1" applyFont="1" applyBorder="1" applyAlignment="1">
      <alignment horizontal="center" vertical="center" wrapText="1"/>
    </xf>
    <xf numFmtId="0" fontId="5" fillId="3"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wrapText="1"/>
    </xf>
    <xf numFmtId="0" fontId="5" fillId="0" borderId="4" xfId="0" applyFont="1" applyBorder="1" applyAlignment="1">
      <alignment horizontal="center" vertical="center" wrapText="1"/>
    </xf>
    <xf numFmtId="0" fontId="3" fillId="0" borderId="4" xfId="0" applyFont="1" applyBorder="1" applyAlignment="1">
      <alignment vertical="center" wrapText="1"/>
    </xf>
    <xf numFmtId="0" fontId="3" fillId="0" borderId="3" xfId="0" applyFont="1" applyBorder="1" applyAlignment="1">
      <alignment horizontal="right" vertical="center"/>
    </xf>
    <xf numFmtId="4" fontId="3" fillId="0" borderId="2" xfId="0" applyNumberFormat="1" applyFont="1" applyBorder="1" applyAlignment="1">
      <alignment horizontal="center" vertical="center" wrapText="1"/>
    </xf>
    <xf numFmtId="0" fontId="7" fillId="3"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0" fontId="15" fillId="0" borderId="0" xfId="0" applyFont="1"/>
    <xf numFmtId="0" fontId="13" fillId="0" borderId="0" xfId="0" applyFont="1"/>
    <xf numFmtId="4" fontId="13" fillId="0" borderId="0" xfId="0" applyNumberFormat="1" applyFont="1" applyAlignment="1">
      <alignment horizontal="center" vertical="center" wrapText="1"/>
    </xf>
    <xf numFmtId="0" fontId="13" fillId="0" borderId="0" xfId="0" applyFont="1" applyAlignment="1">
      <alignment horizontal="center" vertical="center" wrapText="1"/>
    </xf>
    <xf numFmtId="0" fontId="15" fillId="0" borderId="0" xfId="0" applyFont="1" applyAlignment="1">
      <alignment wrapText="1"/>
    </xf>
    <xf numFmtId="8" fontId="15" fillId="0" borderId="0" xfId="0" applyNumberFormat="1" applyFont="1" applyAlignment="1">
      <alignment horizontal="center" vertical="center" wrapText="1"/>
    </xf>
    <xf numFmtId="0" fontId="15" fillId="0" borderId="0" xfId="0" applyFont="1" applyAlignment="1">
      <alignment horizontal="center" vertical="center" wrapText="1"/>
    </xf>
    <xf numFmtId="0" fontId="5" fillId="0" borderId="0" xfId="0" applyFont="1"/>
    <xf numFmtId="0" fontId="5" fillId="0" borderId="0" xfId="0" applyFont="1" applyBorder="1" applyAlignment="1">
      <alignment horizontal="center" vertical="center" wrapText="1"/>
    </xf>
    <xf numFmtId="0" fontId="3" fillId="0" borderId="0" xfId="0" applyFont="1" applyBorder="1" applyAlignment="1">
      <alignment vertical="center" wrapText="1"/>
    </xf>
    <xf numFmtId="0" fontId="3" fillId="0" borderId="8" xfId="0" applyFont="1" applyBorder="1" applyAlignment="1">
      <alignment horizontal="right" vertical="center"/>
    </xf>
    <xf numFmtId="4" fontId="3" fillId="0" borderId="7" xfId="0" applyNumberFormat="1" applyFont="1" applyBorder="1" applyAlignment="1">
      <alignment horizontal="right" vertical="center" wrapText="1"/>
    </xf>
    <xf numFmtId="0" fontId="14" fillId="0" borderId="9"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11"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justify" vertical="center" wrapText="1"/>
    </xf>
    <xf numFmtId="0" fontId="1" fillId="0" borderId="1" xfId="0" applyFont="1" applyFill="1" applyBorder="1" applyAlignment="1">
      <alignment horizontal="center" vertical="center"/>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0" borderId="0" xfId="0" applyFont="1" applyBorder="1" applyAlignment="1">
      <alignment horizontal="center" vertical="center"/>
    </xf>
    <xf numFmtId="44" fontId="11" fillId="0" borderId="0" xfId="1" applyFont="1" applyFill="1" applyBorder="1" applyAlignment="1">
      <alignment horizontal="left" vertical="center"/>
    </xf>
    <xf numFmtId="44" fontId="12" fillId="0" borderId="0" xfId="1" applyFont="1" applyFill="1" applyBorder="1" applyAlignment="1">
      <alignment horizontal="right" vertical="center"/>
    </xf>
    <xf numFmtId="44" fontId="12" fillId="0" borderId="0" xfId="1" applyFont="1" applyFill="1" applyBorder="1" applyAlignment="1">
      <alignment horizontal="center" vertical="center"/>
    </xf>
    <xf numFmtId="0" fontId="12" fillId="0" borderId="0" xfId="1" applyNumberFormat="1" applyFont="1" applyFill="1" applyBorder="1" applyAlignment="1">
      <alignment vertical="center" wrapText="1"/>
    </xf>
    <xf numFmtId="0" fontId="16" fillId="0" borderId="0" xfId="0" applyFont="1" applyFill="1" applyBorder="1" applyAlignment="1">
      <alignment horizontal="left" vertical="center"/>
    </xf>
    <xf numFmtId="0" fontId="3" fillId="3" borderId="2" xfId="0" applyFont="1" applyFill="1" applyBorder="1" applyAlignment="1">
      <alignment horizontal="center" vertical="center" wrapText="1"/>
    </xf>
    <xf numFmtId="0" fontId="2" fillId="3" borderId="2" xfId="0"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workbookViewId="0">
      <selection activeCell="C9" sqref="C9"/>
    </sheetView>
  </sheetViews>
  <sheetFormatPr defaultRowHeight="15" x14ac:dyDescent="0.25"/>
  <cols>
    <col min="1" max="1" width="4.7109375" bestFit="1" customWidth="1"/>
    <col min="2" max="2" width="7.85546875" bestFit="1" customWidth="1"/>
    <col min="3" max="3" width="57.28515625" customWidth="1"/>
    <col min="4" max="4" width="6.140625" bestFit="1" customWidth="1"/>
    <col min="5" max="5" width="12.7109375" bestFit="1" customWidth="1"/>
    <col min="6" max="6" width="16" bestFit="1" customWidth="1"/>
    <col min="8" max="8" width="10.140625" bestFit="1" customWidth="1"/>
  </cols>
  <sheetData>
    <row r="1" spans="1:8" ht="21" thickBot="1" x14ac:dyDescent="0.3">
      <c r="A1" s="37" t="s">
        <v>10</v>
      </c>
      <c r="B1" s="37"/>
      <c r="C1" s="37"/>
      <c r="D1" s="37"/>
      <c r="E1" s="37"/>
      <c r="F1" s="37"/>
    </row>
    <row r="2" spans="1:8" x14ac:dyDescent="0.25">
      <c r="A2" s="16" t="s">
        <v>0</v>
      </c>
      <c r="B2" s="16" t="s">
        <v>1</v>
      </c>
      <c r="C2" s="17" t="s">
        <v>2</v>
      </c>
      <c r="D2" s="17" t="s">
        <v>3</v>
      </c>
      <c r="E2" s="38" t="s">
        <v>4</v>
      </c>
      <c r="F2" s="39"/>
    </row>
    <row r="3" spans="1:8" ht="15.75" x14ac:dyDescent="0.25">
      <c r="A3" s="3"/>
      <c r="B3" s="3"/>
      <c r="C3" s="4"/>
      <c r="D3" s="4"/>
      <c r="E3" s="15" t="s">
        <v>6</v>
      </c>
      <c r="F3" s="15" t="s">
        <v>7</v>
      </c>
    </row>
    <row r="4" spans="1:8" s="1" customFormat="1" ht="78.75" x14ac:dyDescent="0.25">
      <c r="A4" s="3">
        <v>1</v>
      </c>
      <c r="B4" s="5">
        <v>225468</v>
      </c>
      <c r="C4" s="6" t="s">
        <v>11</v>
      </c>
      <c r="D4" s="7">
        <v>8</v>
      </c>
      <c r="E4" s="8">
        <v>220949.5</v>
      </c>
      <c r="F4" s="8">
        <f t="shared" ref="F4:F10" si="0">D4*E4</f>
        <v>1767596</v>
      </c>
    </row>
    <row r="5" spans="1:8" s="1" customFormat="1" ht="94.5" x14ac:dyDescent="0.25">
      <c r="A5" s="3">
        <v>2</v>
      </c>
      <c r="B5" s="5">
        <v>225486</v>
      </c>
      <c r="C5" s="6" t="s">
        <v>12</v>
      </c>
      <c r="D5" s="7">
        <v>8</v>
      </c>
      <c r="E5" s="8">
        <v>458998</v>
      </c>
      <c r="F5" s="8">
        <f t="shared" si="0"/>
        <v>3671984</v>
      </c>
    </row>
    <row r="6" spans="1:8" s="1" customFormat="1" ht="78.75" x14ac:dyDescent="0.25">
      <c r="A6" s="3">
        <v>3</v>
      </c>
      <c r="B6" s="9">
        <v>130419</v>
      </c>
      <c r="C6" s="6" t="s">
        <v>13</v>
      </c>
      <c r="D6" s="7">
        <v>8</v>
      </c>
      <c r="E6" s="8">
        <v>484000</v>
      </c>
      <c r="F6" s="8">
        <f t="shared" si="0"/>
        <v>3872000</v>
      </c>
    </row>
    <row r="7" spans="1:8" s="1" customFormat="1" ht="63" x14ac:dyDescent="0.25">
      <c r="A7" s="3">
        <v>4</v>
      </c>
      <c r="B7" s="5">
        <v>130427</v>
      </c>
      <c r="C7" s="6" t="s">
        <v>14</v>
      </c>
      <c r="D7" s="7">
        <v>8</v>
      </c>
      <c r="E7" s="8">
        <v>539900</v>
      </c>
      <c r="F7" s="8">
        <f t="shared" si="0"/>
        <v>4319200</v>
      </c>
      <c r="H7" s="2"/>
    </row>
    <row r="8" spans="1:8" s="1" customFormat="1" ht="63" x14ac:dyDescent="0.25">
      <c r="A8" s="3">
        <v>5</v>
      </c>
      <c r="B8" s="5">
        <v>73768</v>
      </c>
      <c r="C8" s="6" t="s">
        <v>5</v>
      </c>
      <c r="D8" s="7">
        <v>12</v>
      </c>
      <c r="E8" s="8">
        <v>205290</v>
      </c>
      <c r="F8" s="8">
        <f t="shared" si="0"/>
        <v>2463480</v>
      </c>
    </row>
    <row r="9" spans="1:8" s="1" customFormat="1" ht="220.5" x14ac:dyDescent="0.25">
      <c r="A9" s="3">
        <v>6</v>
      </c>
      <c r="B9" s="5">
        <v>4294</v>
      </c>
      <c r="C9" s="6" t="s">
        <v>15</v>
      </c>
      <c r="D9" s="7">
        <v>8</v>
      </c>
      <c r="E9" s="8">
        <v>259696</v>
      </c>
      <c r="F9" s="8">
        <f t="shared" si="0"/>
        <v>2077568</v>
      </c>
    </row>
    <row r="10" spans="1:8" s="1" customFormat="1" ht="189" x14ac:dyDescent="0.25">
      <c r="A10" s="3">
        <v>7</v>
      </c>
      <c r="B10" s="5">
        <v>214905</v>
      </c>
      <c r="C10" s="6" t="s">
        <v>8</v>
      </c>
      <c r="D10" s="7">
        <v>8</v>
      </c>
      <c r="E10" s="10">
        <v>186750</v>
      </c>
      <c r="F10" s="8">
        <f t="shared" si="0"/>
        <v>1494000</v>
      </c>
    </row>
    <row r="11" spans="1:8" s="1" customFormat="1" ht="15.75" x14ac:dyDescent="0.25">
      <c r="A11" s="11"/>
      <c r="B11" s="12"/>
      <c r="C11" s="12"/>
      <c r="D11" s="12"/>
      <c r="E11" s="13" t="s">
        <v>9</v>
      </c>
      <c r="F11" s="14">
        <f>SUM(F4:F10)</f>
        <v>19665828</v>
      </c>
    </row>
  </sheetData>
  <mergeCells count="2">
    <mergeCell ref="A1:F1"/>
    <mergeCell ref="E2:F2"/>
  </mergeCells>
  <pageMargins left="0.25" right="0.25"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tabSelected="1" view="pageBreakPreview" zoomScaleNormal="100" zoomScaleSheetLayoutView="100" workbookViewId="0">
      <selection activeCell="G9" sqref="G9"/>
    </sheetView>
  </sheetViews>
  <sheetFormatPr defaultRowHeight="15" x14ac:dyDescent="0.25"/>
  <cols>
    <col min="1" max="1" width="7" style="20" bestFit="1" customWidth="1"/>
    <col min="2" max="2" width="11.85546875" style="20" bestFit="1" customWidth="1"/>
    <col min="3" max="3" width="59" style="20" customWidth="1"/>
    <col min="4" max="4" width="5.5703125" style="20" bestFit="1" customWidth="1"/>
    <col min="5" max="5" width="8.5703125" style="20" bestFit="1" customWidth="1"/>
    <col min="6" max="6" width="13.140625" style="20" bestFit="1" customWidth="1"/>
    <col min="7" max="7" width="41.28515625" style="20" customWidth="1"/>
    <col min="8" max="8" width="47.85546875" style="20" customWidth="1"/>
    <col min="9" max="16384" width="9.140625" style="20"/>
  </cols>
  <sheetData>
    <row r="1" spans="1:8" ht="21" thickBot="1" x14ac:dyDescent="0.3">
      <c r="A1" s="46" t="s">
        <v>19</v>
      </c>
      <c r="B1" s="46"/>
      <c r="C1" s="46"/>
      <c r="D1" s="46"/>
      <c r="E1" s="46"/>
      <c r="F1" s="46"/>
    </row>
    <row r="2" spans="1:8" x14ac:dyDescent="0.25">
      <c r="A2" s="32"/>
      <c r="B2" s="33"/>
      <c r="C2" s="33" t="s">
        <v>20</v>
      </c>
      <c r="D2" s="33"/>
      <c r="E2" s="33"/>
      <c r="F2" s="34"/>
    </row>
    <row r="3" spans="1:8" s="21" customFormat="1" ht="15.75" x14ac:dyDescent="0.2">
      <c r="A3" s="48" t="s">
        <v>0</v>
      </c>
      <c r="B3" s="48" t="s">
        <v>1</v>
      </c>
      <c r="C3" s="47" t="s">
        <v>2</v>
      </c>
      <c r="D3" s="47" t="s">
        <v>18</v>
      </c>
      <c r="E3" s="47" t="s">
        <v>4</v>
      </c>
      <c r="F3" s="47"/>
    </row>
    <row r="4" spans="1:8" s="23" customFormat="1" ht="31.5" x14ac:dyDescent="0.25">
      <c r="A4" s="48"/>
      <c r="B4" s="48"/>
      <c r="C4" s="47"/>
      <c r="D4" s="47"/>
      <c r="E4" s="4" t="s">
        <v>6</v>
      </c>
      <c r="F4" s="4" t="s">
        <v>7</v>
      </c>
      <c r="G4" s="22"/>
    </row>
    <row r="5" spans="1:8" ht="78.75" x14ac:dyDescent="0.25">
      <c r="A5" s="7">
        <v>1</v>
      </c>
      <c r="B5" s="35" t="s">
        <v>22</v>
      </c>
      <c r="C5" s="36" t="s">
        <v>25</v>
      </c>
      <c r="D5" s="18">
        <v>1500</v>
      </c>
      <c r="E5" s="19">
        <v>769.5</v>
      </c>
      <c r="F5" s="19">
        <f>D5*E5</f>
        <v>1154250</v>
      </c>
      <c r="H5" s="24"/>
    </row>
    <row r="6" spans="1:8" ht="78.75" x14ac:dyDescent="0.25">
      <c r="A6" s="35">
        <v>2</v>
      </c>
      <c r="B6" s="35" t="s">
        <v>23</v>
      </c>
      <c r="C6" s="36" t="s">
        <v>26</v>
      </c>
      <c r="D6" s="18">
        <v>500</v>
      </c>
      <c r="E6" s="19">
        <v>998.77</v>
      </c>
      <c r="F6" s="19">
        <f>D6*E6</f>
        <v>499385</v>
      </c>
      <c r="H6" s="24"/>
    </row>
    <row r="7" spans="1:8" s="26" customFormat="1" ht="15.75" x14ac:dyDescent="0.25">
      <c r="A7" s="28"/>
      <c r="B7" s="29"/>
      <c r="C7" s="29"/>
      <c r="D7" s="29"/>
      <c r="E7" s="30" t="s">
        <v>9</v>
      </c>
      <c r="F7" s="31">
        <f>SUM(F5:F6)</f>
        <v>1653635</v>
      </c>
      <c r="G7" s="25"/>
    </row>
    <row r="8" spans="1:8" ht="15.75" x14ac:dyDescent="0.25">
      <c r="A8" s="27"/>
      <c r="B8" s="27"/>
      <c r="C8" s="27"/>
      <c r="D8" s="27"/>
      <c r="E8" s="27"/>
      <c r="F8" s="27"/>
    </row>
    <row r="9" spans="1:8" ht="51.75" customHeight="1" x14ac:dyDescent="0.25">
      <c r="A9" s="45" t="s">
        <v>17</v>
      </c>
      <c r="B9" s="45"/>
      <c r="C9" s="45"/>
      <c r="D9" s="45"/>
      <c r="E9" s="45"/>
      <c r="F9" s="45"/>
    </row>
    <row r="10" spans="1:8" x14ac:dyDescent="0.25">
      <c r="A10" s="42"/>
      <c r="B10" s="42"/>
      <c r="C10" s="42"/>
      <c r="D10" s="42"/>
      <c r="E10" s="42"/>
      <c r="F10" s="42"/>
    </row>
    <row r="11" spans="1:8" ht="50.25" customHeight="1" x14ac:dyDescent="0.25">
      <c r="A11" s="45" t="s">
        <v>21</v>
      </c>
      <c r="B11" s="45"/>
      <c r="C11" s="45"/>
      <c r="D11" s="45"/>
      <c r="E11" s="45"/>
      <c r="F11" s="45"/>
    </row>
    <row r="12" spans="1:8" ht="15.75" x14ac:dyDescent="0.25">
      <c r="A12" s="43" t="s">
        <v>24</v>
      </c>
      <c r="B12" s="43"/>
      <c r="C12" s="43"/>
      <c r="D12" s="43"/>
      <c r="E12" s="43"/>
      <c r="F12" s="43"/>
    </row>
    <row r="13" spans="1:8" ht="15.75" x14ac:dyDescent="0.25">
      <c r="A13" s="44"/>
      <c r="B13" s="44"/>
      <c r="C13" s="44"/>
      <c r="D13" s="44"/>
      <c r="E13" s="44"/>
      <c r="F13" s="44"/>
    </row>
    <row r="14" spans="1:8" ht="15.75" x14ac:dyDescent="0.25">
      <c r="A14" s="44"/>
      <c r="B14" s="44"/>
      <c r="C14" s="44"/>
      <c r="D14" s="44"/>
      <c r="E14" s="44"/>
      <c r="F14" s="44"/>
    </row>
    <row r="15" spans="1:8" ht="15.75" x14ac:dyDescent="0.25">
      <c r="A15" s="44"/>
      <c r="B15" s="44"/>
      <c r="C15" s="44"/>
      <c r="D15" s="44"/>
      <c r="E15" s="44"/>
      <c r="F15" s="44"/>
    </row>
    <row r="16" spans="1:8" ht="15.75" x14ac:dyDescent="0.25">
      <c r="A16" s="40" t="s">
        <v>16</v>
      </c>
      <c r="B16" s="40"/>
      <c r="C16" s="40"/>
      <c r="D16" s="40"/>
      <c r="E16" s="40"/>
      <c r="F16" s="40"/>
    </row>
    <row r="17" spans="1:6" ht="15.75" x14ac:dyDescent="0.25">
      <c r="A17" s="41"/>
      <c r="B17" s="41"/>
      <c r="C17" s="41"/>
      <c r="D17" s="41"/>
      <c r="E17" s="41"/>
      <c r="F17" s="41"/>
    </row>
  </sheetData>
  <sortState ref="A3:F17">
    <sortCondition ref="A3:A17"/>
  </sortState>
  <mergeCells count="15">
    <mergeCell ref="A1:F1"/>
    <mergeCell ref="E3:F3"/>
    <mergeCell ref="A9:F9"/>
    <mergeCell ref="A14:F14"/>
    <mergeCell ref="A15:F15"/>
    <mergeCell ref="C3:C4"/>
    <mergeCell ref="B3:B4"/>
    <mergeCell ref="A3:A4"/>
    <mergeCell ref="D3:D4"/>
    <mergeCell ref="A16:F16"/>
    <mergeCell ref="A17:F17"/>
    <mergeCell ref="A10:F10"/>
    <mergeCell ref="A12:F12"/>
    <mergeCell ref="A13:F13"/>
    <mergeCell ref="A11:F11"/>
  </mergeCells>
  <pageMargins left="0.7" right="0.7" top="0.75" bottom="0.75" header="0.3" footer="0.3"/>
  <pageSetup paperSize="9" scale="83" fitToHeight="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Plan1</vt:lpstr>
      <vt:lpstr>Plan2</vt:lpstr>
      <vt:lpstr>Plan3</vt:lpstr>
      <vt:lpstr>Plan1!Print_Area</vt:lpstr>
      <vt:lpstr>Plan2!Print_Area</vt:lpstr>
      <vt:lpstr>Plan2!Print_Titles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2019-08-12T11:39:43Z</dcterms:modified>
</cp:coreProperties>
</file>