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8895"/>
  </bookViews>
  <sheets>
    <sheet name="GRUPO 01" sheetId="8" r:id="rId1"/>
    <sheet name="GRUPO 02" sheetId="9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9" l="1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A12" i="9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H11" i="9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A12" i="8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H11" i="8"/>
  <c r="H10" i="9" l="1"/>
  <c r="H10" i="8"/>
</calcChain>
</file>

<file path=xl/sharedStrings.xml><?xml version="1.0" encoding="utf-8"?>
<sst xmlns="http://schemas.openxmlformats.org/spreadsheetml/2006/main" count="350" uniqueCount="70">
  <si>
    <t xml:space="preserve">                      MINISTÉRIO DA INTEGRAÇÃO NACIONAL - MI</t>
  </si>
  <si>
    <t xml:space="preserve">                                      COMPANHIA DE DESENVOLVIMENTO DOS VALES DO SÃO FRANCISCO E DO PARNAÍBA - CODEVASF</t>
  </si>
  <si>
    <t>GERÊNCIA DE ADMINISTRAÇÃO E DE SUPORTE LOGÍSTICO</t>
  </si>
  <si>
    <t xml:space="preserve">                              Unidade Regional de Patrimônio, Materiais e Serviços Auxiliares - USA</t>
  </si>
  <si>
    <t>PLANILHA ORÇAMENTÁRIA (Valores Estimados)</t>
  </si>
  <si>
    <t xml:space="preserve">Pneus, protetores para pneus e câmaras de ar            </t>
  </si>
  <si>
    <t>Item</t>
  </si>
  <si>
    <t>Código CATMAT</t>
  </si>
  <si>
    <t>Características mínimas</t>
  </si>
  <si>
    <t>Marca de Referência</t>
  </si>
  <si>
    <t>Unidade</t>
  </si>
  <si>
    <t>Quantidade</t>
  </si>
  <si>
    <t xml:space="preserve">Preço unitário  </t>
  </si>
  <si>
    <t>Valor total</t>
  </si>
  <si>
    <t>0310918/0036</t>
  </si>
  <si>
    <t>-</t>
  </si>
  <si>
    <t>UN</t>
  </si>
  <si>
    <t>31305/0001</t>
  </si>
  <si>
    <t>0253693/0027</t>
  </si>
  <si>
    <t xml:space="preserve">0310919/0026 </t>
  </si>
  <si>
    <t>Bridgestone, equivalente ou superior</t>
  </si>
  <si>
    <t>098256/0001</t>
  </si>
  <si>
    <t>31291/0001</t>
  </si>
  <si>
    <t xml:space="preserve">0254966/0002 </t>
  </si>
  <si>
    <t xml:space="preserve">0236399/0023 </t>
  </si>
  <si>
    <t>104418/0001</t>
  </si>
  <si>
    <t>326827/0007</t>
  </si>
  <si>
    <t>Pneu, Lona Poliéster, Borracha alta resistência, mistura borracha alta flexibilidade, carcaça comum tipo liso, medida 750 X 16-CT 52, 10 lonas (aplicação caminhonete toyota bandeirante).
Selo INMETRO.
Ano de Fabricação: 2016 ou mais recente.</t>
  </si>
  <si>
    <t>Pneu, Lona Poliéster, Borracha alta resistência, mistura borracha alta flexibilidade, carcaça comum tipo liso, dimensão 14.00 - R14 - 16 lonas (aplicação retroescavadeira e motoniveladora patrol).
Selo INMETRO.
Ano de Fabricação: 2016 ou mais recente.</t>
  </si>
  <si>
    <t>Pneu, Lona Poliéster, Arame Aço Borracha alta resistência, mistura borracha alta flexibilidade, carcaça diagonal, dimensão 1000 X 20, Aro 20, 16 lonas, peso 45.0000 (gramas), tipo de terreno liso diagonal.
Selo INMETRO.
Ano de Fabricação: 2016 ou mais recente.</t>
  </si>
  <si>
    <t>Pneu traseiro, Lona Poliéster, Borracha alta resistência, mistura borracha alta flexibilidade, carcaça comum tipo liso, dimensão 18.4 - R30 8PR TT, 10 lonas (aplicação trator).
Selo INMETRO.
Ano de Fabricação: 2016 ou mais recente.</t>
  </si>
  <si>
    <t>Pneu dianteiro, Lona Poliéster, Borracha alta resistência, mistura borracha alta flexibilidade, carcaça comum tipo liso, dimensão 12.4 - R24 6PR TT, 08 lonas (aplicação trator).
Selo INMETRO.
Ano de Fabricação: 2016 ou mais recente.</t>
  </si>
  <si>
    <t>Câmara de ar em borracha para pneu de dimensão 18.4 - R30 - 8PR TT (aplicação trator).
Selo INMETRO.
Ano de Fabricação: 2016 ou mais recente.</t>
  </si>
  <si>
    <t>Câmara de ar em borracha para pneu de dimensão 14.00 - R14 - 12 PR TT (aplicação retroescavadeira e motoniveladora patrol).
Selo INMETRO.
Ano de Fabricação: 2016 ou mais recente.</t>
  </si>
  <si>
    <t>Câmara de ar em borracha para pneu de dimensão 12.4 - R24 - 8PR TT (aplicação trator).
Selo INMETRO.
Ano de Fabricação: 2016 ou mais recente.</t>
  </si>
  <si>
    <t>Câmara de ar em borracha para pneu 750 X 16-CT 52, 10 lonas (aplicação caminhonete toyota bandeirante).
Selo INMETRO.
Ano de Fabricação: 2016 ou mais recente.</t>
  </si>
  <si>
    <t>Câmara de ar em borracha para Pneu 750 X 16, 10 lonas (aplicação Trator Valmet - 68).
Selo INMETRO.
Ano de Fabricação: 2016 ou mais recente.</t>
  </si>
  <si>
    <t>Pneu, Lona Poliéster, Borracha alta resistência, mistura borracha alta flexibilidade, carcaça comum tipo liso, medida 750 X 16, Aro 16, 10 lonas, liso diagonal, peso 18.8000 (gramas), (aplicação caminhão).
Selo INMETRO: Resistência ao Rolamento de Classificação A ou B; Aderência em Piso Molhado de Classificação A ou B; Nível de Ruído Externo até 72 dB.
Selo Conpet.
Treadwear: 220 ou superior.
Ano de Fabricação: 2016 ou mais recente.</t>
  </si>
  <si>
    <t>Câmara de ar em borracha para Pneu 750 X 16, 10 lonas Aro 16, liso diagonal, peso 18.8000 (gramas) (aplicação caminhão).
Selo INMETRO.
Ano de Fabricação: 2016 ou mais recente.</t>
  </si>
  <si>
    <t>Câmara de ar em borracha para pneu dimensão 1000 X 20, Aro 20, 16 lonas, peso 45.0000 (gramas), tipo de terreno liso diagonal.
Selo INMETRO.
Ano de Fabricação: 2016 ou mais recente.</t>
  </si>
  <si>
    <t>Pneu, Lona Poliéster, Arame aço, Borracha alta resistência, mistura borracha alta flexibilidade, carcaça radial, sem câmara 245 X 70 - R16, peso mínimo suportado 1060kg (aplicação caminhonete).
Selo INMETRO: Resistência ao Rolamento de Classificação A ou B; Aderência em Piso Molhado de Classificação A ou B; Nível de Ruído Externo até 72 dB.
Selo Conpet.
Treadwear: 350 ou superior.
Ano de Fabricação: 2016 ou mais recente.</t>
  </si>
  <si>
    <t>Pneu, Lona Poliéster, Arame aço, Borracha alta resistência, mistura borracha alta flexibilidade, carcaça radial, sem câmara 265 X 70 - R16, peso mínimo suportado 1120 kg (aplicação caminhonete).
Selo INMETRO: Resistência ao Rolamento de Classificação A ou B; Aderência em Piso Molhado de Classificação A ou B; Nível de Ruído Externo até 72 dB.
Selo Conpet.
Treadwear: 300 ou superior.
Ano de Fabricação: 2016 ou mais recente.</t>
  </si>
  <si>
    <t>Pneu, Lona Poliéster, Arame aço, Borracha alta resistência, mistura borracha alta flexibilidade, carcaça radial, sem câmara, 275/80 - R22,5 de peso 59.2170 (aplicação caminhão).
Selo INMETRO: Resistência ao Rolamento de Classificação A ou B; Aderência em Piso Molhado de Classificação A ou B; Nível de Ruído Externo até 72 dB.
Selo Conpet.
Treadwear: 220 ou superior.
Ano de Fabricação: 2016 ou mais recente.</t>
  </si>
  <si>
    <t>Pneu, Lona Poliéster, Arame aço, Borracha alta resistência, mistura borracha alta flexibilidade, carcaça radial, sem câmara, 255/60 - R18, modelo Dueler H/T 684 ou similar, peso mínimo suportado 1120kg (aplicação caminhonete).
Selo INMETRO: Resistência ao Rolamento de Classificação A ou B; Aderência em Piso Molhado de Classificação A ou B; Nível de Ruído Externo até 72 dB.
Selo Conpet.
Treadwear: 360 ou superior.
Ano de Fabricação: 2016 ou mais recente.</t>
  </si>
  <si>
    <t>Pneu, Lona Poliéster, Arame aço, Borracha alta resistência, mistura borracha alta flexibilidade, carcaça radial, sem câmara 235 X 75 - R15, peso mínimo suportado 1060 kg (aplicação caminhonete).
Selo INMETRO: Resistência ao Rolamento de Classificação A ou B; Aderência em Piso Molhado de Classificação A ou B; Nível de Ruído Externo até 72 dB.
Selo Conpet.
Treadwear: 500 ou superior.
Ano de Fabricação: 2016 ou mais recente.</t>
  </si>
  <si>
    <t>Pneu, Lona Poliéster, Arame aço, Borracha alta resistência, mistura borracha alta flexibilidade, carcaça radial, sem câmara 235 X 70 - R16, peso mínimo suportado 1000 kg (aplicação caminhonete).
Selo INMETRO: Resistência ao Rolamento de Classificação A ou B; Aderência em Piso Molhado de Classificação A ou B; Nível de Ruído Externo até 72 dB.
Selo Conpet.
Treadwear: 500 ou superior.
Ano de Fabricação: 2016 ou mais recente.</t>
  </si>
  <si>
    <t>Pneu, Lona Poliéster, Arame aço, Borracha alta resistência, mistura borracha alta flexibilidade, carcaça radial, sem câmara 225 X 75 - R16, peso mínimo suportado 1250 kg (aplicação caminhonete).
Selo INMETRO: Resistência ao Rolamento de Classificação A ou B; Aderência em Piso Molhado de Classificação A ou B; Nível de Ruído Externo até 72 dB.
Selo Conpet.
Treadwear: 220 ou superior.
Ano de Fabricação: 2016 ou mais recente.</t>
  </si>
  <si>
    <t>Pneu, Lona Poliéster, Arame aço, Borracha alta resistência, mistura borracha alta flexibilidade, carcaça radial, sem câmara 215 X 75 - R16, modelo G26 Cargo, peso mínimo suportado 1150kg (aplicação micro-ônibus).
Selo INMETRO: Resistência ao Rolamento de Classificação A ou B; Aderência em Piso Molhado de Classificação A ou B; Nível de Ruído Externo até 72 dB.
Selo Conpet.
Treadwear: 220 ou superior.
Ano de Fabricação: 2016 ou mais recente.</t>
  </si>
  <si>
    <t>Pneu, Lona Poliéster, Arame aço, Borracha alta resistência, mistura borracha alta flexibilidade, carcaça radial, sem câmara 205 X 70 - R15, modelo G32 Cargo, peso mínimo suportado 900kg, (aplicação PEUGEOT Microonibus/BOXER M330M).
Selo INMETRO: Resistência ao Rolamento de Classificação A ou B; Aderência em Piso Molhado de Classificação A ou B; Nível de Ruído Externo até 72 dB.
Selo Conpet.
Treadwear: 220 ou superior.
Ano de Fabricação: 2016 ou mais recente.</t>
  </si>
  <si>
    <t>Pneu, Lona Poliéster, Arame aço, Borracha alta resistência, mistura borracha alta flexibilidade, carcaça radial, sem câmara 195 X 55 - R15, peso mínimo suportado 515kg (aplicação veículo passeio).
Selo INMETRO: Resistência ao Rolamento de Classificação A ou B; Aderência em Piso Molhado de Classificação A ou B; Nível de Ruído Externo até 72 dB.
Selo Conpet.
Treadwear: 300 ou superior.
Ano de Fabricação: 2016 ou mais recente.</t>
  </si>
  <si>
    <t>Pneu, Lona Poliéster, Arame aço, Borracha alta resistência, mistura borracha alta flexibilidade, carcaça radial, sem câmara 185 X 65 - R14, peso mínimo suportado 530kg (aplicação veículo passeio).
Selo INMETRO: Resistência ao Rolamento de Classificação A ou B; Aderência em Piso Molhado de Classificação A ou B; Nível de Ruído Externo até 72 dB.
Selo Conpet.
Treadwear: 220 ou superior.
Ano de Fabricação: 2016 ou mais recente.</t>
  </si>
  <si>
    <t>Pneu, Lona Poliéster, Arame aço, Borracha alta resistência, mistura borracha alta flexibilidade, carcaça radial, sem câmara , borracha alta resistência, 175/80 - R14, sem câmara, peso mínimo suportado 560kg (aplicação veículo passeio).
Selo INMETRO: Resistência ao Rolamento de Classificação A ou B; Aderência em Piso Molhado de Classificação A ou B; Nível de Ruído Externo até 72 dB.
Selo Conpet.
Treadwear: 220 ou superior.
Ano de Fabricação: 2016 ou mais recente.</t>
  </si>
  <si>
    <t>Pneu, Lona Poliéster, Arame aço, Borracha alta resistência, mistura borracha alta flexibilidade, carcaça radial, sem câmara  175/65 - R14, peso mínimo suportado 475kg (aplicação veículo passeio).
Selo INMETRO: Resistência ao Rolamento de Classificação A ou B; Aderência em Piso Molhado de Classificação A ou B; Nível de Ruído Externo até 72 dB.
Selo Conpet.
Treadwear: 220 ou superior.
Ano de Fabricação: 2016 ou mais recente.</t>
  </si>
  <si>
    <t>Pneu traseiro, Lona Poliéster, Arame aço, Borracha alta resistência, mistura borracha alta flexibilidade, carcaça radial, 4.10 - R18 - 60T, peso mínimo suportado 250kg (aplicação motocicleta XLR Off Road).
Selo INMETRO.
Ano de Fabricação: 2016 ou mais recente.</t>
  </si>
  <si>
    <t>Pneu traseiro, Lona Poliéster, Arame aço, Borracha alta resistência, mistura borracha alta flexibilidade, carcaça radial, 110/90 - R17 - 60P, peso mínimo suportado 250kg (aplicação motocicleta Bros Off Road).
Selo INMETRO.
Ano de Fabricação: 2016 ou mais recente.</t>
  </si>
  <si>
    <t>Pneu dianteiro, Lona Poliéster, Arame aço, Borracha alta resistência, mistura borracha alta flexibilidade, carcaça radial, 90/90 - R19 - 52P, peso mínimo suportado 200kg (aplicação motocicleta Bros Off Road).
Selo INMETRO.
Ano de Fabricação: 2016 ou mais recente.</t>
  </si>
  <si>
    <t>Pneu dianteiro, Lona Poliéster, Arame aço, Borracha alta resistência, mistura borracha alta flexibilidade, carcaça radial, 3.00 - R21 - 51T, peso mínimo suportado 200kg (aplicação motocicleta XLR Off Road).
Selo INMETRO.
Ano de Fabricação: 2016 ou mais recente.</t>
  </si>
  <si>
    <t>Câmara de ar traseiro, em borracha para pneu 4.10 - R18 - 60T, peso mínimo suportado 250kg (aplicação motocicleta XLR Off Road).
Selo INMETRO.
Ano de Fabricação: 2016 ou mais recente.</t>
  </si>
  <si>
    <t>Câmara de ar traseiro, em borracha para pneu 110/90 - R17 - 60P, peso mínimo suportado 250kg (aplicação motocicleta Bros Off Road).
Selo INMETRO.
Ano de Fabricação: 2016 ou mais recente.</t>
  </si>
  <si>
    <t>Câmara de ar dianteiro, em borracha para pneu 3.00 - R21 - 51T, peso mínimo suportado 200kg (aplicação motocicleta XLR Off Road).
Selo INMETRO.
Ano de Fabricação: 2016 ou mais recente.</t>
  </si>
  <si>
    <t>Câmara de ar dianteiro, em borracha para pneu 90/90 - R19 - 52P, peso mínimo suportado 200kg (aplicação motocicleta Bros Off Road).
Selo INMETRO.
Ano de Fabricação: 2016 ou mais recente.</t>
  </si>
  <si>
    <t>Pneu, Lona Poliéster, Arame aço, Borracha alta resistência, mistura borracha alta flexibilidade, carcaça radial, sem câmara  175/70 - R14, peso mínimo suportado 500kg (aplicação veículo passeio).
Selo INMETRO: Resistência ao Rolamento de Classificação A ou B; Aderência em Piso Molhado de Classificação A ou B; Nível de Ruído Externo até 72 dB.
Selo Conpet.
Treadwear: 420 ou superior.
Ano de Fabricação: 2016 ou mais recente.</t>
  </si>
  <si>
    <t>Pneu, Lona Poliéster, Borracha alta resistência, mistura borracha alta flexibilidade, três listas , 750 R16, 8 lonas (aplicação Trator Valmet - 68), carga 875kg.
Selo INMETRO.
Ano de Fabricação: 2016 ou mais recente.</t>
  </si>
  <si>
    <t>Pneu, Lona Poliéster, Borracha alta resistência, mistura borracha alta flexibilidade, carcaça comum, 14.9 aro 28, 10 lonas (aplicação Trator Valmet - 68), carga 2.120kg.
Selo INMETRO.
Ano de Fabricação: 2016 ou mais recente.</t>
  </si>
  <si>
    <t>Pneu, Lona Poliéster, Arame aço, Borracha alta resistência, mistura borracha alta flexibilidade, carcaça radial, sem câmara 175 X 70 - R13, peso mínimo suportado 560kg (aplicação veículo passeio).
Selo INMETRO: Resistência ao Rolamento de Classificação A ou B; Aderência em Piso Molhado de Classificação A ou B; Nível de Ruído Externo até 72 dB.
Selo Conpet.
Treadwear: 220 ou superior.
Ano de Fabricação: 2016 ou mais recente.</t>
  </si>
  <si>
    <t>Protetor de câmara de ar, emborrachado, para pneu 750 X 16, 10 lonas Aro 16, liso diagonal, peso 18.8000 (gramas), (aplicação caminhão).
Selo INMETRO.
Ano de Fabricação: 2016 ou mais recente.</t>
  </si>
  <si>
    <t>Protetor de câmara de ar, emborrachado, para pneu dimensão 1000 X 20, Aro 20, 16 lonas, peso 45.0000 (gramas), tipo de terreno liso diagonal.
Selo INMETRO.
Ano de Fabricação: 2016 ou mais recente.</t>
  </si>
  <si>
    <t>GRUPO 01</t>
  </si>
  <si>
    <t>GRUPO 02 (EXCLUSIVIDADE PARA ME E EPP - COTA DE 25% - DECRETO Nº 8.538/2015)</t>
  </si>
  <si>
    <t>Pneu, Lona Poliéster, Arame aço, Borracha alta resistência, mistura borracha alta flexibilidade, carcaça radial, sem câmara 175 X 70 - R13, peso mínimo suportado 475kg (aplicação veículo passeio).
Selo INMETRO: Resistência ao Rolamento de Classificação A ou B; Aderência em Piso Molhado de Classificação A ou B; Nível de Ruído Externo até 72 dB.
Selo Conpet.
Treadwear: 220 ou superior.
Ano de Fabricação: 2016 ou mais recente.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</si>
</sst>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color indexed="17"/>
      <name val="Times New Roman"/>
      <family val="1"/>
    </font>
    <font>
      <b/>
      <sz val="9"/>
      <name val="Times New Roman"/>
      <family val="1"/>
    </font>
    <font>
      <b/>
      <sz val="9"/>
      <color theme="0"/>
      <name val="Times New Roman"/>
      <family val="1"/>
    </font>
    <font>
      <sz val="10"/>
      <color theme="0"/>
      <name val="Arial"/>
      <family val="2"/>
    </font>
    <font>
      <sz val="9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4" fillId="3" borderId="1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justify" vertical="justify" wrapText="1"/>
    </xf>
    <xf numFmtId="44" fontId="2" fillId="4" borderId="1" xfId="2" applyFont="1" applyFill="1" applyBorder="1" applyAlignment="1">
      <alignment horizontal="center" vertical="center" wrapText="1"/>
    </xf>
    <xf numFmtId="0" fontId="2" fillId="4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justify" vertical="justify" wrapText="1"/>
    </xf>
    <xf numFmtId="0" fontId="7" fillId="4" borderId="1" xfId="0" applyFont="1" applyFill="1" applyBorder="1" applyAlignment="1">
      <alignment horizontal="justify" vertical="justify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justify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285750</xdr:colOff>
          <xdr:row>2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285750</xdr:colOff>
          <xdr:row>2</xdr:row>
          <xdr:rowOff>28575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zoomScaleNormal="100" workbookViewId="0">
      <selection activeCell="A8" sqref="A8"/>
    </sheetView>
  </sheetViews>
  <sheetFormatPr defaultRowHeight="15" x14ac:dyDescent="0.25"/>
  <cols>
    <col min="2" max="2" width="10.85546875" customWidth="1"/>
    <col min="3" max="3" width="57.42578125" customWidth="1"/>
    <col min="4" max="4" width="14.28515625" customWidth="1"/>
    <col min="5" max="5" width="6.85546875" customWidth="1"/>
    <col min="6" max="6" width="9.5703125" customWidth="1"/>
    <col min="7" max="7" width="12" bestFit="1" customWidth="1"/>
    <col min="8" max="8" width="13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7"/>
    </row>
    <row r="2" spans="1:8" ht="12.75" customHeight="1" x14ac:dyDescent="0.25">
      <c r="A2" s="17" t="s">
        <v>1</v>
      </c>
      <c r="B2" s="17"/>
      <c r="C2" s="17"/>
      <c r="D2" s="17"/>
      <c r="E2" s="17"/>
      <c r="F2" s="17"/>
      <c r="G2" s="17"/>
      <c r="H2" s="17"/>
    </row>
    <row r="3" spans="1:8" ht="12.75" customHeight="1" x14ac:dyDescent="0.25">
      <c r="A3" s="17" t="s">
        <v>2</v>
      </c>
      <c r="B3" s="17"/>
      <c r="C3" s="17"/>
      <c r="D3" s="17"/>
      <c r="E3" s="17"/>
      <c r="F3" s="17"/>
      <c r="G3" s="17"/>
      <c r="H3" s="17"/>
    </row>
    <row r="4" spans="1:8" ht="12.75" customHeight="1" x14ac:dyDescent="0.25">
      <c r="A4" s="17" t="s">
        <v>3</v>
      </c>
      <c r="B4" s="17"/>
      <c r="C4" s="17"/>
      <c r="D4" s="17"/>
      <c r="E4" s="17"/>
      <c r="F4" s="17"/>
      <c r="G4" s="17"/>
      <c r="H4" s="17"/>
    </row>
    <row r="5" spans="1:8" s="1" customFormat="1" ht="12.75" customHeight="1" x14ac:dyDescent="0.2">
      <c r="A5" s="17"/>
      <c r="B5" s="17"/>
      <c r="C5" s="17"/>
      <c r="D5" s="17"/>
      <c r="E5" s="17"/>
      <c r="F5" s="17"/>
      <c r="G5" s="17"/>
      <c r="H5" s="17"/>
    </row>
    <row r="6" spans="1:8" s="1" customFormat="1" ht="12" x14ac:dyDescent="0.2">
      <c r="A6" s="14" t="s">
        <v>4</v>
      </c>
      <c r="B6" s="14"/>
      <c r="C6" s="14"/>
      <c r="D6" s="14"/>
      <c r="E6" s="14"/>
      <c r="F6" s="14"/>
      <c r="G6" s="14"/>
      <c r="H6" s="14"/>
    </row>
    <row r="7" spans="1:8" s="1" customFormat="1" ht="12" x14ac:dyDescent="0.2">
      <c r="A7" s="14" t="s">
        <v>5</v>
      </c>
      <c r="B7" s="14"/>
      <c r="C7" s="14"/>
      <c r="D7" s="14"/>
      <c r="E7" s="14"/>
      <c r="F7" s="14"/>
      <c r="G7" s="14"/>
      <c r="H7" s="14"/>
    </row>
    <row r="8" spans="1:8" s="1" customFormat="1" ht="12" x14ac:dyDescent="0.2"/>
    <row r="9" spans="1:8" s="1" customFormat="1" ht="24" customHeight="1" x14ac:dyDescent="0.2">
      <c r="A9" s="13" t="s">
        <v>6</v>
      </c>
      <c r="B9" s="13" t="s">
        <v>7</v>
      </c>
      <c r="C9" s="13" t="s">
        <v>8</v>
      </c>
      <c r="D9" s="13" t="s">
        <v>9</v>
      </c>
      <c r="E9" s="13" t="s">
        <v>10</v>
      </c>
      <c r="F9" s="2" t="s">
        <v>11</v>
      </c>
      <c r="G9" s="3" t="s">
        <v>12</v>
      </c>
      <c r="H9" s="4" t="s">
        <v>13</v>
      </c>
    </row>
    <row r="10" spans="1:8" s="1" customFormat="1" ht="12.75" x14ac:dyDescent="0.2">
      <c r="A10" s="15" t="s">
        <v>67</v>
      </c>
      <c r="B10" s="16"/>
      <c r="C10" s="16"/>
      <c r="D10" s="16"/>
      <c r="E10" s="16"/>
      <c r="F10" s="16"/>
      <c r="G10" s="16"/>
      <c r="H10" s="12">
        <f>SUM(H11:H50)</f>
        <v>223580.97</v>
      </c>
    </row>
    <row r="11" spans="1:8" s="1" customFormat="1" ht="48" x14ac:dyDescent="0.2">
      <c r="A11" s="5">
        <v>1</v>
      </c>
      <c r="B11" s="5" t="s">
        <v>14</v>
      </c>
      <c r="C11" s="6" t="s">
        <v>59</v>
      </c>
      <c r="D11" s="5" t="s">
        <v>15</v>
      </c>
      <c r="E11" s="5" t="s">
        <v>16</v>
      </c>
      <c r="F11" s="5">
        <v>3</v>
      </c>
      <c r="G11" s="7">
        <v>40</v>
      </c>
      <c r="H11" s="7">
        <f t="shared" ref="H11:H50" si="0">F11*G11</f>
        <v>120</v>
      </c>
    </row>
    <row r="12" spans="1:8" s="1" customFormat="1" ht="48" x14ac:dyDescent="0.2">
      <c r="A12" s="9">
        <f>A11+1</f>
        <v>2</v>
      </c>
      <c r="B12" s="9" t="s">
        <v>17</v>
      </c>
      <c r="C12" s="10" t="s">
        <v>60</v>
      </c>
      <c r="D12" s="9" t="s">
        <v>15</v>
      </c>
      <c r="E12" s="9" t="s">
        <v>16</v>
      </c>
      <c r="F12" s="5">
        <v>9</v>
      </c>
      <c r="G12" s="7">
        <v>35</v>
      </c>
      <c r="H12" s="7">
        <f t="shared" si="0"/>
        <v>315</v>
      </c>
    </row>
    <row r="13" spans="1:8" s="1" customFormat="1" ht="48" x14ac:dyDescent="0.2">
      <c r="A13" s="9">
        <f t="shared" ref="A13:A50" si="1">A12+1</f>
        <v>3</v>
      </c>
      <c r="B13" s="9" t="s">
        <v>17</v>
      </c>
      <c r="C13" s="10" t="s">
        <v>36</v>
      </c>
      <c r="D13" s="9" t="s">
        <v>15</v>
      </c>
      <c r="E13" s="9" t="s">
        <v>16</v>
      </c>
      <c r="F13" s="5">
        <v>3</v>
      </c>
      <c r="G13" s="7">
        <v>80</v>
      </c>
      <c r="H13" s="7">
        <f t="shared" si="0"/>
        <v>240</v>
      </c>
    </row>
    <row r="14" spans="1:8" s="1" customFormat="1" ht="48" x14ac:dyDescent="0.2">
      <c r="A14" s="9">
        <f t="shared" si="1"/>
        <v>4</v>
      </c>
      <c r="B14" s="9" t="s">
        <v>17</v>
      </c>
      <c r="C14" s="10" t="s">
        <v>38</v>
      </c>
      <c r="D14" s="9" t="s">
        <v>15</v>
      </c>
      <c r="E14" s="9" t="s">
        <v>16</v>
      </c>
      <c r="F14" s="5">
        <v>12</v>
      </c>
      <c r="G14" s="7">
        <v>80</v>
      </c>
      <c r="H14" s="7">
        <f t="shared" si="0"/>
        <v>960</v>
      </c>
    </row>
    <row r="15" spans="1:8" s="1" customFormat="1" ht="48" x14ac:dyDescent="0.2">
      <c r="A15" s="9">
        <f t="shared" si="1"/>
        <v>5</v>
      </c>
      <c r="B15" s="9" t="s">
        <v>17</v>
      </c>
      <c r="C15" s="10" t="s">
        <v>35</v>
      </c>
      <c r="D15" s="9" t="s">
        <v>15</v>
      </c>
      <c r="E15" s="9" t="s">
        <v>16</v>
      </c>
      <c r="F15" s="5">
        <v>3</v>
      </c>
      <c r="G15" s="7">
        <v>115</v>
      </c>
      <c r="H15" s="7">
        <f t="shared" si="0"/>
        <v>345</v>
      </c>
    </row>
    <row r="16" spans="1:8" s="1" customFormat="1" ht="48" x14ac:dyDescent="0.2">
      <c r="A16" s="9">
        <f t="shared" si="1"/>
        <v>6</v>
      </c>
      <c r="B16" s="9" t="s">
        <v>17</v>
      </c>
      <c r="C16" s="10" t="s">
        <v>34</v>
      </c>
      <c r="D16" s="9" t="s">
        <v>15</v>
      </c>
      <c r="E16" s="9" t="s">
        <v>16</v>
      </c>
      <c r="F16" s="5">
        <v>3</v>
      </c>
      <c r="G16" s="7">
        <v>185</v>
      </c>
      <c r="H16" s="7">
        <f t="shared" si="0"/>
        <v>555</v>
      </c>
    </row>
    <row r="17" spans="1:8" s="1" customFormat="1" ht="48" x14ac:dyDescent="0.2">
      <c r="A17" s="9">
        <f t="shared" si="1"/>
        <v>7</v>
      </c>
      <c r="B17" s="9" t="s">
        <v>17</v>
      </c>
      <c r="C17" s="10" t="s">
        <v>33</v>
      </c>
      <c r="D17" s="9" t="s">
        <v>15</v>
      </c>
      <c r="E17" s="9" t="s">
        <v>16</v>
      </c>
      <c r="F17" s="5">
        <v>9</v>
      </c>
      <c r="G17" s="7">
        <v>294</v>
      </c>
      <c r="H17" s="7">
        <f t="shared" si="0"/>
        <v>2646</v>
      </c>
    </row>
    <row r="18" spans="1:8" s="1" customFormat="1" ht="48" x14ac:dyDescent="0.2">
      <c r="A18" s="9">
        <f t="shared" si="1"/>
        <v>8</v>
      </c>
      <c r="B18" s="9" t="s">
        <v>17</v>
      </c>
      <c r="C18" s="10" t="s">
        <v>32</v>
      </c>
      <c r="D18" s="9" t="s">
        <v>15</v>
      </c>
      <c r="E18" s="9" t="s">
        <v>16</v>
      </c>
      <c r="F18" s="5">
        <v>3</v>
      </c>
      <c r="G18" s="7">
        <v>355</v>
      </c>
      <c r="H18" s="7">
        <f t="shared" si="0"/>
        <v>1065</v>
      </c>
    </row>
    <row r="19" spans="1:8" s="1" customFormat="1" ht="48" x14ac:dyDescent="0.2">
      <c r="A19" s="9">
        <f t="shared" si="1"/>
        <v>9</v>
      </c>
      <c r="B19" s="9" t="s">
        <v>17</v>
      </c>
      <c r="C19" s="10" t="s">
        <v>39</v>
      </c>
      <c r="D19" s="9" t="s">
        <v>15</v>
      </c>
      <c r="E19" s="9" t="s">
        <v>16</v>
      </c>
      <c r="F19" s="5">
        <v>21</v>
      </c>
      <c r="G19" s="7">
        <v>162</v>
      </c>
      <c r="H19" s="7">
        <f t="shared" si="0"/>
        <v>3402</v>
      </c>
    </row>
    <row r="20" spans="1:8" s="1" customFormat="1" ht="48" x14ac:dyDescent="0.2">
      <c r="A20" s="9">
        <f t="shared" si="1"/>
        <v>10</v>
      </c>
      <c r="B20" s="9" t="s">
        <v>17</v>
      </c>
      <c r="C20" s="10" t="s">
        <v>58</v>
      </c>
      <c r="D20" s="9" t="s">
        <v>15</v>
      </c>
      <c r="E20" s="9" t="s">
        <v>16</v>
      </c>
      <c r="F20" s="5">
        <v>6</v>
      </c>
      <c r="G20" s="7">
        <v>42</v>
      </c>
      <c r="H20" s="7">
        <f t="shared" si="0"/>
        <v>252</v>
      </c>
    </row>
    <row r="21" spans="1:8" s="1" customFormat="1" ht="48" x14ac:dyDescent="0.2">
      <c r="A21" s="9">
        <f t="shared" si="1"/>
        <v>11</v>
      </c>
      <c r="B21" s="9" t="s">
        <v>18</v>
      </c>
      <c r="C21" s="10" t="s">
        <v>57</v>
      </c>
      <c r="D21" s="9" t="s">
        <v>15</v>
      </c>
      <c r="E21" s="9" t="s">
        <v>16</v>
      </c>
      <c r="F21" s="5">
        <v>3</v>
      </c>
      <c r="G21" s="7">
        <v>50</v>
      </c>
      <c r="H21" s="7">
        <f t="shared" si="0"/>
        <v>150</v>
      </c>
    </row>
    <row r="22" spans="1:8" s="1" customFormat="1" ht="60" x14ac:dyDescent="0.2">
      <c r="A22" s="9">
        <f t="shared" si="1"/>
        <v>12</v>
      </c>
      <c r="B22" s="9" t="s">
        <v>19</v>
      </c>
      <c r="C22" s="10" t="s">
        <v>56</v>
      </c>
      <c r="D22" s="11" t="s">
        <v>20</v>
      </c>
      <c r="E22" s="9" t="s">
        <v>16</v>
      </c>
      <c r="F22" s="5">
        <v>3</v>
      </c>
      <c r="G22" s="7">
        <v>190</v>
      </c>
      <c r="H22" s="7">
        <f t="shared" si="0"/>
        <v>570</v>
      </c>
    </row>
    <row r="23" spans="1:8" s="1" customFormat="1" ht="60" x14ac:dyDescent="0.2">
      <c r="A23" s="9">
        <f t="shared" si="1"/>
        <v>13</v>
      </c>
      <c r="B23" s="9" t="s">
        <v>21</v>
      </c>
      <c r="C23" s="10" t="s">
        <v>55</v>
      </c>
      <c r="D23" s="11" t="s">
        <v>20</v>
      </c>
      <c r="E23" s="9" t="s">
        <v>16</v>
      </c>
      <c r="F23" s="5">
        <v>6</v>
      </c>
      <c r="G23" s="7">
        <v>290</v>
      </c>
      <c r="H23" s="7">
        <f t="shared" si="0"/>
        <v>1740</v>
      </c>
    </row>
    <row r="24" spans="1:8" s="1" customFormat="1" ht="60" x14ac:dyDescent="0.2">
      <c r="A24" s="9">
        <f t="shared" si="1"/>
        <v>14</v>
      </c>
      <c r="B24" s="9" t="s">
        <v>22</v>
      </c>
      <c r="C24" s="10" t="s">
        <v>31</v>
      </c>
      <c r="D24" s="9" t="s">
        <v>15</v>
      </c>
      <c r="E24" s="9" t="s">
        <v>16</v>
      </c>
      <c r="F24" s="5">
        <v>3</v>
      </c>
      <c r="G24" s="7">
        <v>1454</v>
      </c>
      <c r="H24" s="7">
        <f t="shared" si="0"/>
        <v>4362</v>
      </c>
    </row>
    <row r="25" spans="1:8" s="1" customFormat="1" ht="60" x14ac:dyDescent="0.2">
      <c r="A25" s="9">
        <f t="shared" si="1"/>
        <v>15</v>
      </c>
      <c r="B25" s="9" t="s">
        <v>21</v>
      </c>
      <c r="C25" s="10" t="s">
        <v>54</v>
      </c>
      <c r="D25" s="11" t="s">
        <v>20</v>
      </c>
      <c r="E25" s="9" t="s">
        <v>16</v>
      </c>
      <c r="F25" s="5">
        <v>6</v>
      </c>
      <c r="G25" s="7">
        <v>292</v>
      </c>
      <c r="H25" s="7">
        <f t="shared" si="0"/>
        <v>1752</v>
      </c>
    </row>
    <row r="26" spans="1:8" s="1" customFormat="1" ht="60" x14ac:dyDescent="0.2">
      <c r="A26" s="9">
        <f t="shared" si="1"/>
        <v>16</v>
      </c>
      <c r="B26" s="9" t="s">
        <v>23</v>
      </c>
      <c r="C26" s="10" t="s">
        <v>53</v>
      </c>
      <c r="D26" s="11" t="s">
        <v>20</v>
      </c>
      <c r="E26" s="9" t="s">
        <v>16</v>
      </c>
      <c r="F26" s="5">
        <v>3</v>
      </c>
      <c r="G26" s="7">
        <v>235</v>
      </c>
      <c r="H26" s="7">
        <f t="shared" si="0"/>
        <v>705</v>
      </c>
    </row>
    <row r="27" spans="1:8" s="1" customFormat="1" ht="60" x14ac:dyDescent="0.2">
      <c r="A27" s="9">
        <f t="shared" si="1"/>
        <v>17</v>
      </c>
      <c r="B27" s="9" t="s">
        <v>22</v>
      </c>
      <c r="C27" s="10" t="s">
        <v>30</v>
      </c>
      <c r="D27" s="9" t="s">
        <v>15</v>
      </c>
      <c r="E27" s="9" t="s">
        <v>16</v>
      </c>
      <c r="F27" s="5">
        <v>3</v>
      </c>
      <c r="G27" s="7">
        <v>3158</v>
      </c>
      <c r="H27" s="7">
        <f t="shared" si="0"/>
        <v>9474</v>
      </c>
    </row>
    <row r="28" spans="1:8" s="1" customFormat="1" ht="60" x14ac:dyDescent="0.2">
      <c r="A28" s="9">
        <f t="shared" si="1"/>
        <v>18</v>
      </c>
      <c r="B28" s="9" t="s">
        <v>22</v>
      </c>
      <c r="C28" s="10" t="s">
        <v>29</v>
      </c>
      <c r="D28" s="9" t="s">
        <v>15</v>
      </c>
      <c r="E28" s="9" t="s">
        <v>16</v>
      </c>
      <c r="F28" s="5">
        <v>15</v>
      </c>
      <c r="G28" s="7">
        <v>1160</v>
      </c>
      <c r="H28" s="7">
        <f t="shared" si="0"/>
        <v>17400</v>
      </c>
    </row>
    <row r="29" spans="1:8" s="1" customFormat="1" ht="96" x14ac:dyDescent="0.2">
      <c r="A29" s="9">
        <f t="shared" si="1"/>
        <v>19</v>
      </c>
      <c r="B29" s="9" t="s">
        <v>22</v>
      </c>
      <c r="C29" s="10" t="s">
        <v>52</v>
      </c>
      <c r="D29" s="11" t="s">
        <v>20</v>
      </c>
      <c r="E29" s="9" t="s">
        <v>16</v>
      </c>
      <c r="F29" s="5">
        <v>9</v>
      </c>
      <c r="G29" s="7">
        <v>292</v>
      </c>
      <c r="H29" s="7">
        <f t="shared" si="0"/>
        <v>2628</v>
      </c>
    </row>
    <row r="30" spans="1:8" s="1" customFormat="1" ht="96" x14ac:dyDescent="0.2">
      <c r="A30" s="9">
        <f t="shared" si="1"/>
        <v>20</v>
      </c>
      <c r="B30" s="9" t="s">
        <v>22</v>
      </c>
      <c r="C30" s="10" t="s">
        <v>61</v>
      </c>
      <c r="D30" s="11" t="s">
        <v>20</v>
      </c>
      <c r="E30" s="9" t="s">
        <v>16</v>
      </c>
      <c r="F30" s="5">
        <v>9</v>
      </c>
      <c r="G30" s="7">
        <v>342</v>
      </c>
      <c r="H30" s="7">
        <f t="shared" si="0"/>
        <v>3078</v>
      </c>
    </row>
    <row r="31" spans="1:8" s="1" customFormat="1" ht="96" x14ac:dyDescent="0.2">
      <c r="A31" s="9">
        <f t="shared" si="1"/>
        <v>21</v>
      </c>
      <c r="B31" s="9" t="s">
        <v>22</v>
      </c>
      <c r="C31" s="10" t="s">
        <v>51</v>
      </c>
      <c r="D31" s="11" t="s">
        <v>20</v>
      </c>
      <c r="E31" s="9" t="s">
        <v>16</v>
      </c>
      <c r="F31" s="5">
        <v>6</v>
      </c>
      <c r="G31" s="7">
        <v>599</v>
      </c>
      <c r="H31" s="7">
        <f t="shared" si="0"/>
        <v>3594</v>
      </c>
    </row>
    <row r="32" spans="1:8" s="1" customFormat="1" ht="96" x14ac:dyDescent="0.2">
      <c r="A32" s="9">
        <f t="shared" si="1"/>
        <v>22</v>
      </c>
      <c r="B32" s="9" t="s">
        <v>24</v>
      </c>
      <c r="C32" s="10" t="s">
        <v>69</v>
      </c>
      <c r="D32" s="11" t="s">
        <v>20</v>
      </c>
      <c r="E32" s="9" t="s">
        <v>16</v>
      </c>
      <c r="F32" s="5">
        <v>9</v>
      </c>
      <c r="G32" s="7">
        <v>246.16</v>
      </c>
      <c r="H32" s="7">
        <f t="shared" si="0"/>
        <v>2215.44</v>
      </c>
    </row>
    <row r="33" spans="1:8" s="1" customFormat="1" ht="96" x14ac:dyDescent="0.2">
      <c r="A33" s="9">
        <f t="shared" si="1"/>
        <v>23</v>
      </c>
      <c r="B33" s="9" t="s">
        <v>22</v>
      </c>
      <c r="C33" s="10" t="s">
        <v>50</v>
      </c>
      <c r="D33" s="11" t="s">
        <v>20</v>
      </c>
      <c r="E33" s="9" t="s">
        <v>16</v>
      </c>
      <c r="F33" s="5">
        <v>15</v>
      </c>
      <c r="G33" s="7">
        <v>344</v>
      </c>
      <c r="H33" s="7">
        <f t="shared" si="0"/>
        <v>5160</v>
      </c>
    </row>
    <row r="34" spans="1:8" s="1" customFormat="1" ht="96" x14ac:dyDescent="0.2">
      <c r="A34" s="9">
        <f t="shared" si="1"/>
        <v>24</v>
      </c>
      <c r="B34" s="9" t="s">
        <v>22</v>
      </c>
      <c r="C34" s="10" t="s">
        <v>49</v>
      </c>
      <c r="D34" s="11" t="s">
        <v>20</v>
      </c>
      <c r="E34" s="9" t="s">
        <v>16</v>
      </c>
      <c r="F34" s="5">
        <v>6</v>
      </c>
      <c r="G34" s="7">
        <v>512</v>
      </c>
      <c r="H34" s="7">
        <f t="shared" si="0"/>
        <v>3072</v>
      </c>
    </row>
    <row r="35" spans="1:8" s="1" customFormat="1" ht="108" x14ac:dyDescent="0.2">
      <c r="A35" s="9">
        <f t="shared" si="1"/>
        <v>25</v>
      </c>
      <c r="B35" s="9" t="s">
        <v>22</v>
      </c>
      <c r="C35" s="10" t="s">
        <v>48</v>
      </c>
      <c r="D35" s="11" t="s">
        <v>20</v>
      </c>
      <c r="E35" s="9" t="s">
        <v>16</v>
      </c>
      <c r="F35" s="5">
        <v>6</v>
      </c>
      <c r="G35" s="7">
        <v>573</v>
      </c>
      <c r="H35" s="7">
        <f t="shared" si="0"/>
        <v>3438</v>
      </c>
    </row>
    <row r="36" spans="1:8" s="1" customFormat="1" ht="96" x14ac:dyDescent="0.2">
      <c r="A36" s="9">
        <f t="shared" si="1"/>
        <v>26</v>
      </c>
      <c r="B36" s="9" t="s">
        <v>22</v>
      </c>
      <c r="C36" s="10" t="s">
        <v>47</v>
      </c>
      <c r="D36" s="11" t="s">
        <v>20</v>
      </c>
      <c r="E36" s="9" t="s">
        <v>16</v>
      </c>
      <c r="F36" s="5">
        <v>3</v>
      </c>
      <c r="G36" s="7">
        <v>904</v>
      </c>
      <c r="H36" s="7">
        <f t="shared" si="0"/>
        <v>2712</v>
      </c>
    </row>
    <row r="37" spans="1:8" s="1" customFormat="1" ht="96" x14ac:dyDescent="0.2">
      <c r="A37" s="9">
        <f t="shared" si="1"/>
        <v>27</v>
      </c>
      <c r="B37" s="9" t="s">
        <v>22</v>
      </c>
      <c r="C37" s="10" t="s">
        <v>46</v>
      </c>
      <c r="D37" s="11" t="s">
        <v>20</v>
      </c>
      <c r="E37" s="9" t="s">
        <v>16</v>
      </c>
      <c r="F37" s="5">
        <v>21</v>
      </c>
      <c r="G37" s="7">
        <v>939</v>
      </c>
      <c r="H37" s="7">
        <f t="shared" si="0"/>
        <v>19719</v>
      </c>
    </row>
    <row r="38" spans="1:8" s="1" customFormat="1" ht="96" x14ac:dyDescent="0.2">
      <c r="A38" s="9">
        <f t="shared" si="1"/>
        <v>28</v>
      </c>
      <c r="B38" s="9" t="s">
        <v>22</v>
      </c>
      <c r="C38" s="10" t="s">
        <v>45</v>
      </c>
      <c r="D38" s="11" t="s">
        <v>20</v>
      </c>
      <c r="E38" s="9" t="s">
        <v>16</v>
      </c>
      <c r="F38" s="5">
        <v>9</v>
      </c>
      <c r="G38" s="7">
        <v>962</v>
      </c>
      <c r="H38" s="7">
        <f t="shared" si="0"/>
        <v>8658</v>
      </c>
    </row>
    <row r="39" spans="1:8" s="1" customFormat="1" ht="96" x14ac:dyDescent="0.2">
      <c r="A39" s="9">
        <f t="shared" si="1"/>
        <v>29</v>
      </c>
      <c r="B39" s="9" t="s">
        <v>22</v>
      </c>
      <c r="C39" s="10" t="s">
        <v>44</v>
      </c>
      <c r="D39" s="11" t="s">
        <v>20</v>
      </c>
      <c r="E39" s="9" t="s">
        <v>16</v>
      </c>
      <c r="F39" s="5">
        <v>18</v>
      </c>
      <c r="G39" s="7">
        <v>768</v>
      </c>
      <c r="H39" s="7">
        <f t="shared" si="0"/>
        <v>13824</v>
      </c>
    </row>
    <row r="40" spans="1:8" s="1" customFormat="1" ht="96" x14ac:dyDescent="0.2">
      <c r="A40" s="9">
        <f t="shared" si="1"/>
        <v>30</v>
      </c>
      <c r="B40" s="9" t="s">
        <v>22</v>
      </c>
      <c r="C40" s="10" t="s">
        <v>40</v>
      </c>
      <c r="D40" s="11" t="s">
        <v>20</v>
      </c>
      <c r="E40" s="9" t="s">
        <v>16</v>
      </c>
      <c r="F40" s="5">
        <v>24</v>
      </c>
      <c r="G40" s="7">
        <v>1003</v>
      </c>
      <c r="H40" s="7">
        <f t="shared" si="0"/>
        <v>24072</v>
      </c>
    </row>
    <row r="41" spans="1:8" s="8" customFormat="1" ht="96" x14ac:dyDescent="0.2">
      <c r="A41" s="9">
        <f t="shared" si="1"/>
        <v>31</v>
      </c>
      <c r="B41" s="9" t="s">
        <v>22</v>
      </c>
      <c r="C41" s="10" t="s">
        <v>41</v>
      </c>
      <c r="D41" s="11" t="s">
        <v>20</v>
      </c>
      <c r="E41" s="9" t="s">
        <v>16</v>
      </c>
      <c r="F41" s="5">
        <v>15</v>
      </c>
      <c r="G41" s="7">
        <v>1040</v>
      </c>
      <c r="H41" s="7">
        <f t="shared" si="0"/>
        <v>15600</v>
      </c>
    </row>
    <row r="42" spans="1:8" s="8" customFormat="1" ht="96" x14ac:dyDescent="0.2">
      <c r="A42" s="9">
        <f t="shared" si="1"/>
        <v>32</v>
      </c>
      <c r="B42" s="9" t="s">
        <v>22</v>
      </c>
      <c r="C42" s="10" t="s">
        <v>43</v>
      </c>
      <c r="D42" s="11" t="s">
        <v>20</v>
      </c>
      <c r="E42" s="9" t="s">
        <v>16</v>
      </c>
      <c r="F42" s="5">
        <v>6</v>
      </c>
      <c r="G42" s="7">
        <v>1162</v>
      </c>
      <c r="H42" s="7">
        <f t="shared" si="0"/>
        <v>6972</v>
      </c>
    </row>
    <row r="43" spans="1:8" s="8" customFormat="1" ht="96" x14ac:dyDescent="0.2">
      <c r="A43" s="9">
        <f t="shared" si="1"/>
        <v>33</v>
      </c>
      <c r="B43" s="9" t="s">
        <v>22</v>
      </c>
      <c r="C43" s="10" t="s">
        <v>42</v>
      </c>
      <c r="D43" s="9" t="s">
        <v>15</v>
      </c>
      <c r="E43" s="9" t="s">
        <v>16</v>
      </c>
      <c r="F43" s="5">
        <v>6</v>
      </c>
      <c r="G43" s="7">
        <v>1607</v>
      </c>
      <c r="H43" s="7">
        <f t="shared" si="0"/>
        <v>9642</v>
      </c>
    </row>
    <row r="44" spans="1:8" s="1" customFormat="1" ht="60" x14ac:dyDescent="0.2">
      <c r="A44" s="9">
        <f t="shared" si="1"/>
        <v>34</v>
      </c>
      <c r="B44" s="9" t="s">
        <v>22</v>
      </c>
      <c r="C44" s="10" t="s">
        <v>28</v>
      </c>
      <c r="D44" s="9" t="s">
        <v>15</v>
      </c>
      <c r="E44" s="9" t="s">
        <v>16</v>
      </c>
      <c r="F44" s="5">
        <v>9</v>
      </c>
      <c r="G44" s="7">
        <v>3591</v>
      </c>
      <c r="H44" s="7">
        <f t="shared" si="0"/>
        <v>32319</v>
      </c>
    </row>
    <row r="45" spans="1:8" s="1" customFormat="1" ht="96" x14ac:dyDescent="0.2">
      <c r="A45" s="9">
        <f t="shared" si="1"/>
        <v>35</v>
      </c>
      <c r="B45" s="9" t="s">
        <v>22</v>
      </c>
      <c r="C45" s="10" t="s">
        <v>37</v>
      </c>
      <c r="D45" s="9" t="s">
        <v>15</v>
      </c>
      <c r="E45" s="9" t="s">
        <v>16</v>
      </c>
      <c r="F45" s="5">
        <v>9</v>
      </c>
      <c r="G45" s="7">
        <v>595</v>
      </c>
      <c r="H45" s="7">
        <f t="shared" si="0"/>
        <v>5355</v>
      </c>
    </row>
    <row r="46" spans="1:8" s="1" customFormat="1" ht="60" customHeight="1" x14ac:dyDescent="0.2">
      <c r="A46" s="9">
        <f t="shared" si="1"/>
        <v>36</v>
      </c>
      <c r="B46" s="5" t="s">
        <v>22</v>
      </c>
      <c r="C46" s="6" t="s">
        <v>27</v>
      </c>
      <c r="D46" s="9" t="s">
        <v>15</v>
      </c>
      <c r="E46" s="5" t="s">
        <v>16</v>
      </c>
      <c r="F46" s="5">
        <v>9</v>
      </c>
      <c r="G46" s="7">
        <v>593</v>
      </c>
      <c r="H46" s="7">
        <f t="shared" si="0"/>
        <v>5337</v>
      </c>
    </row>
    <row r="47" spans="1:8" s="1" customFormat="1" ht="60" x14ac:dyDescent="0.2">
      <c r="A47" s="5">
        <f t="shared" si="1"/>
        <v>37</v>
      </c>
      <c r="B47" s="9" t="s">
        <v>22</v>
      </c>
      <c r="C47" s="6" t="s">
        <v>63</v>
      </c>
      <c r="D47" s="5" t="s">
        <v>15</v>
      </c>
      <c r="E47" s="5" t="s">
        <v>16</v>
      </c>
      <c r="F47" s="5">
        <v>3</v>
      </c>
      <c r="G47" s="7">
        <v>2228.71</v>
      </c>
      <c r="H47" s="7">
        <f t="shared" si="0"/>
        <v>6686.13</v>
      </c>
    </row>
    <row r="48" spans="1:8" s="1" customFormat="1" ht="47.25" customHeight="1" x14ac:dyDescent="0.2">
      <c r="A48" s="5">
        <f t="shared" si="1"/>
        <v>38</v>
      </c>
      <c r="B48" s="9" t="s">
        <v>22</v>
      </c>
      <c r="C48" s="10" t="s">
        <v>62</v>
      </c>
      <c r="D48" s="5" t="s">
        <v>15</v>
      </c>
      <c r="E48" s="9" t="s">
        <v>16</v>
      </c>
      <c r="F48" s="5">
        <v>3</v>
      </c>
      <c r="G48" s="7">
        <v>521.79999999999995</v>
      </c>
      <c r="H48" s="7">
        <f t="shared" si="0"/>
        <v>1565.3999999999999</v>
      </c>
    </row>
    <row r="49" spans="1:8" s="1" customFormat="1" ht="48" x14ac:dyDescent="0.2">
      <c r="A49" s="5">
        <f t="shared" si="1"/>
        <v>39</v>
      </c>
      <c r="B49" s="5" t="s">
        <v>26</v>
      </c>
      <c r="C49" s="6" t="s">
        <v>65</v>
      </c>
      <c r="D49" s="5" t="s">
        <v>15</v>
      </c>
      <c r="E49" s="5" t="s">
        <v>16</v>
      </c>
      <c r="F49" s="5">
        <v>9</v>
      </c>
      <c r="G49" s="7">
        <v>51</v>
      </c>
      <c r="H49" s="7">
        <f t="shared" si="0"/>
        <v>459</v>
      </c>
    </row>
    <row r="50" spans="1:8" ht="48" customHeight="1" x14ac:dyDescent="0.25">
      <c r="A50" s="5">
        <f t="shared" si="1"/>
        <v>40</v>
      </c>
      <c r="B50" s="5" t="s">
        <v>25</v>
      </c>
      <c r="C50" s="6" t="s">
        <v>66</v>
      </c>
      <c r="D50" s="5" t="s">
        <v>15</v>
      </c>
      <c r="E50" s="5" t="s">
        <v>16</v>
      </c>
      <c r="F50" s="5">
        <v>18</v>
      </c>
      <c r="G50" s="7">
        <v>79</v>
      </c>
      <c r="H50" s="7">
        <f t="shared" si="0"/>
        <v>1422</v>
      </c>
    </row>
  </sheetData>
  <mergeCells count="8">
    <mergeCell ref="A7:H7"/>
    <mergeCell ref="A10:G10"/>
    <mergeCell ref="A1:H1"/>
    <mergeCell ref="A2:H2"/>
    <mergeCell ref="A3:H3"/>
    <mergeCell ref="A4:H4"/>
    <mergeCell ref="A5:H5"/>
    <mergeCell ref="A6:H6"/>
  </mergeCells>
  <pageMargins left="0.511811024" right="0.511811024" top="0.78740157499999996" bottom="0.78740157499999996" header="0.31496062000000002" footer="0.31496062000000002"/>
  <pageSetup paperSize="9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8193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285750</xdr:colOff>
                <xdr:row>2</xdr:row>
                <xdr:rowOff>28575</xdr:rowOff>
              </to>
            </anchor>
          </objectPr>
        </oleObject>
      </mc:Choice>
      <mc:Fallback>
        <oleObject progId="Word.Picture.8" shapeId="81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zoomScaleNormal="100" workbookViewId="0">
      <selection activeCell="A8" sqref="A8"/>
    </sheetView>
  </sheetViews>
  <sheetFormatPr defaultRowHeight="15" x14ac:dyDescent="0.25"/>
  <cols>
    <col min="2" max="2" width="10.85546875" customWidth="1"/>
    <col min="3" max="3" width="57.42578125" customWidth="1"/>
    <col min="4" max="4" width="14.28515625" customWidth="1"/>
    <col min="5" max="5" width="6.85546875" customWidth="1"/>
    <col min="6" max="6" width="9.5703125" customWidth="1"/>
    <col min="7" max="7" width="12" bestFit="1" customWidth="1"/>
    <col min="8" max="8" width="13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7"/>
    </row>
    <row r="2" spans="1:8" ht="12.75" customHeight="1" x14ac:dyDescent="0.25">
      <c r="A2" s="17" t="s">
        <v>1</v>
      </c>
      <c r="B2" s="17"/>
      <c r="C2" s="17"/>
      <c r="D2" s="17"/>
      <c r="E2" s="17"/>
      <c r="F2" s="17"/>
      <c r="G2" s="17"/>
      <c r="H2" s="17"/>
    </row>
    <row r="3" spans="1:8" ht="12.75" customHeight="1" x14ac:dyDescent="0.25">
      <c r="A3" s="17" t="s">
        <v>2</v>
      </c>
      <c r="B3" s="17"/>
      <c r="C3" s="17"/>
      <c r="D3" s="17"/>
      <c r="E3" s="17"/>
      <c r="F3" s="17"/>
      <c r="G3" s="17"/>
      <c r="H3" s="17"/>
    </row>
    <row r="4" spans="1:8" ht="12.75" customHeight="1" x14ac:dyDescent="0.25">
      <c r="A4" s="17" t="s">
        <v>3</v>
      </c>
      <c r="B4" s="17"/>
      <c r="C4" s="17"/>
      <c r="D4" s="17"/>
      <c r="E4" s="17"/>
      <c r="F4" s="17"/>
      <c r="G4" s="17"/>
      <c r="H4" s="17"/>
    </row>
    <row r="5" spans="1:8" s="1" customFormat="1" ht="12.75" customHeight="1" x14ac:dyDescent="0.2">
      <c r="A5" s="17"/>
      <c r="B5" s="17"/>
      <c r="C5" s="17"/>
      <c r="D5" s="17"/>
      <c r="E5" s="17"/>
      <c r="F5" s="17"/>
      <c r="G5" s="17"/>
      <c r="H5" s="17"/>
    </row>
    <row r="6" spans="1:8" s="1" customFormat="1" ht="12" x14ac:dyDescent="0.2">
      <c r="A6" s="14" t="s">
        <v>4</v>
      </c>
      <c r="B6" s="14"/>
      <c r="C6" s="14"/>
      <c r="D6" s="14"/>
      <c r="E6" s="14"/>
      <c r="F6" s="14"/>
      <c r="G6" s="14"/>
      <c r="H6" s="14"/>
    </row>
    <row r="7" spans="1:8" s="1" customFormat="1" ht="12" x14ac:dyDescent="0.2">
      <c r="A7" s="14" t="s">
        <v>5</v>
      </c>
      <c r="B7" s="14"/>
      <c r="C7" s="14"/>
      <c r="D7" s="14"/>
      <c r="E7" s="14"/>
      <c r="F7" s="14"/>
      <c r="G7" s="14"/>
      <c r="H7" s="14"/>
    </row>
    <row r="8" spans="1:8" s="1" customFormat="1" ht="12" x14ac:dyDescent="0.2"/>
    <row r="9" spans="1:8" s="1" customFormat="1" ht="24" customHeight="1" x14ac:dyDescent="0.2">
      <c r="A9" s="13" t="s">
        <v>6</v>
      </c>
      <c r="B9" s="13" t="s">
        <v>7</v>
      </c>
      <c r="C9" s="13" t="s">
        <v>8</v>
      </c>
      <c r="D9" s="13" t="s">
        <v>9</v>
      </c>
      <c r="E9" s="13" t="s">
        <v>10</v>
      </c>
      <c r="F9" s="2" t="s">
        <v>11</v>
      </c>
      <c r="G9" s="3" t="s">
        <v>12</v>
      </c>
      <c r="H9" s="4" t="s">
        <v>13</v>
      </c>
    </row>
    <row r="10" spans="1:8" s="1" customFormat="1" ht="12.75" x14ac:dyDescent="0.2">
      <c r="A10" s="15" t="s">
        <v>68</v>
      </c>
      <c r="B10" s="16"/>
      <c r="C10" s="16"/>
      <c r="D10" s="16"/>
      <c r="E10" s="16"/>
      <c r="F10" s="16"/>
      <c r="G10" s="16"/>
      <c r="H10" s="12">
        <f>SUM(H11:H50)</f>
        <v>74526.990000000005</v>
      </c>
    </row>
    <row r="11" spans="1:8" s="1" customFormat="1" ht="48" x14ac:dyDescent="0.2">
      <c r="A11" s="5">
        <v>41</v>
      </c>
      <c r="B11" s="5" t="s">
        <v>14</v>
      </c>
      <c r="C11" s="6" t="s">
        <v>59</v>
      </c>
      <c r="D11" s="5" t="s">
        <v>15</v>
      </c>
      <c r="E11" s="5" t="s">
        <v>16</v>
      </c>
      <c r="F11" s="5">
        <v>1</v>
      </c>
      <c r="G11" s="7">
        <v>40</v>
      </c>
      <c r="H11" s="7">
        <f t="shared" ref="H11:H50" si="0">F11*G11</f>
        <v>40</v>
      </c>
    </row>
    <row r="12" spans="1:8" s="1" customFormat="1" ht="48" x14ac:dyDescent="0.2">
      <c r="A12" s="9">
        <f>A11+1</f>
        <v>42</v>
      </c>
      <c r="B12" s="9" t="s">
        <v>17</v>
      </c>
      <c r="C12" s="10" t="s">
        <v>60</v>
      </c>
      <c r="D12" s="9" t="s">
        <v>15</v>
      </c>
      <c r="E12" s="9" t="s">
        <v>16</v>
      </c>
      <c r="F12" s="5">
        <v>3</v>
      </c>
      <c r="G12" s="7">
        <v>35</v>
      </c>
      <c r="H12" s="7">
        <f t="shared" si="0"/>
        <v>105</v>
      </c>
    </row>
    <row r="13" spans="1:8" s="1" customFormat="1" ht="48" x14ac:dyDescent="0.2">
      <c r="A13" s="9">
        <f t="shared" ref="A13:A50" si="1">A12+1</f>
        <v>43</v>
      </c>
      <c r="B13" s="9" t="s">
        <v>17</v>
      </c>
      <c r="C13" s="10" t="s">
        <v>36</v>
      </c>
      <c r="D13" s="9" t="s">
        <v>15</v>
      </c>
      <c r="E13" s="9" t="s">
        <v>16</v>
      </c>
      <c r="F13" s="5">
        <v>1</v>
      </c>
      <c r="G13" s="7">
        <v>80</v>
      </c>
      <c r="H13" s="7">
        <f t="shared" si="0"/>
        <v>80</v>
      </c>
    </row>
    <row r="14" spans="1:8" s="1" customFormat="1" ht="48" x14ac:dyDescent="0.2">
      <c r="A14" s="9">
        <f t="shared" si="1"/>
        <v>44</v>
      </c>
      <c r="B14" s="9" t="s">
        <v>17</v>
      </c>
      <c r="C14" s="10" t="s">
        <v>38</v>
      </c>
      <c r="D14" s="9" t="s">
        <v>15</v>
      </c>
      <c r="E14" s="9" t="s">
        <v>16</v>
      </c>
      <c r="F14" s="5">
        <v>4</v>
      </c>
      <c r="G14" s="7">
        <v>80</v>
      </c>
      <c r="H14" s="7">
        <f t="shared" si="0"/>
        <v>320</v>
      </c>
    </row>
    <row r="15" spans="1:8" s="1" customFormat="1" ht="48" x14ac:dyDescent="0.2">
      <c r="A15" s="9">
        <f t="shared" si="1"/>
        <v>45</v>
      </c>
      <c r="B15" s="9" t="s">
        <v>17</v>
      </c>
      <c r="C15" s="10" t="s">
        <v>35</v>
      </c>
      <c r="D15" s="9" t="s">
        <v>15</v>
      </c>
      <c r="E15" s="9" t="s">
        <v>16</v>
      </c>
      <c r="F15" s="5">
        <v>1</v>
      </c>
      <c r="G15" s="7">
        <v>115</v>
      </c>
      <c r="H15" s="7">
        <f t="shared" si="0"/>
        <v>115</v>
      </c>
    </row>
    <row r="16" spans="1:8" s="1" customFormat="1" ht="48" x14ac:dyDescent="0.2">
      <c r="A16" s="9">
        <f t="shared" si="1"/>
        <v>46</v>
      </c>
      <c r="B16" s="9" t="s">
        <v>17</v>
      </c>
      <c r="C16" s="10" t="s">
        <v>34</v>
      </c>
      <c r="D16" s="9" t="s">
        <v>15</v>
      </c>
      <c r="E16" s="9" t="s">
        <v>16</v>
      </c>
      <c r="F16" s="5">
        <v>1</v>
      </c>
      <c r="G16" s="7">
        <v>185</v>
      </c>
      <c r="H16" s="7">
        <f t="shared" si="0"/>
        <v>185</v>
      </c>
    </row>
    <row r="17" spans="1:8" s="1" customFormat="1" ht="48" x14ac:dyDescent="0.2">
      <c r="A17" s="9">
        <f t="shared" si="1"/>
        <v>47</v>
      </c>
      <c r="B17" s="9" t="s">
        <v>17</v>
      </c>
      <c r="C17" s="10" t="s">
        <v>33</v>
      </c>
      <c r="D17" s="9" t="s">
        <v>15</v>
      </c>
      <c r="E17" s="9" t="s">
        <v>16</v>
      </c>
      <c r="F17" s="5">
        <v>3</v>
      </c>
      <c r="G17" s="7">
        <v>294</v>
      </c>
      <c r="H17" s="7">
        <f t="shared" si="0"/>
        <v>882</v>
      </c>
    </row>
    <row r="18" spans="1:8" s="1" customFormat="1" ht="48" x14ac:dyDescent="0.2">
      <c r="A18" s="9">
        <f t="shared" si="1"/>
        <v>48</v>
      </c>
      <c r="B18" s="9" t="s">
        <v>17</v>
      </c>
      <c r="C18" s="10" t="s">
        <v>32</v>
      </c>
      <c r="D18" s="9" t="s">
        <v>15</v>
      </c>
      <c r="E18" s="9" t="s">
        <v>16</v>
      </c>
      <c r="F18" s="5">
        <v>1</v>
      </c>
      <c r="G18" s="7">
        <v>355</v>
      </c>
      <c r="H18" s="7">
        <f t="shared" si="0"/>
        <v>355</v>
      </c>
    </row>
    <row r="19" spans="1:8" s="1" customFormat="1" ht="48" x14ac:dyDescent="0.2">
      <c r="A19" s="9">
        <f t="shared" si="1"/>
        <v>49</v>
      </c>
      <c r="B19" s="9" t="s">
        <v>17</v>
      </c>
      <c r="C19" s="10" t="s">
        <v>39</v>
      </c>
      <c r="D19" s="9" t="s">
        <v>15</v>
      </c>
      <c r="E19" s="9" t="s">
        <v>16</v>
      </c>
      <c r="F19" s="5">
        <v>7</v>
      </c>
      <c r="G19" s="7">
        <v>162</v>
      </c>
      <c r="H19" s="7">
        <f t="shared" si="0"/>
        <v>1134</v>
      </c>
    </row>
    <row r="20" spans="1:8" s="1" customFormat="1" ht="48" x14ac:dyDescent="0.2">
      <c r="A20" s="9">
        <f t="shared" si="1"/>
        <v>50</v>
      </c>
      <c r="B20" s="9" t="s">
        <v>17</v>
      </c>
      <c r="C20" s="10" t="s">
        <v>58</v>
      </c>
      <c r="D20" s="9" t="s">
        <v>15</v>
      </c>
      <c r="E20" s="9" t="s">
        <v>16</v>
      </c>
      <c r="F20" s="5">
        <v>2</v>
      </c>
      <c r="G20" s="7">
        <v>42</v>
      </c>
      <c r="H20" s="7">
        <f t="shared" si="0"/>
        <v>84</v>
      </c>
    </row>
    <row r="21" spans="1:8" s="1" customFormat="1" ht="48" x14ac:dyDescent="0.2">
      <c r="A21" s="9">
        <f t="shared" si="1"/>
        <v>51</v>
      </c>
      <c r="B21" s="9" t="s">
        <v>18</v>
      </c>
      <c r="C21" s="10" t="s">
        <v>57</v>
      </c>
      <c r="D21" s="9" t="s">
        <v>15</v>
      </c>
      <c r="E21" s="9" t="s">
        <v>16</v>
      </c>
      <c r="F21" s="5">
        <v>1</v>
      </c>
      <c r="G21" s="7">
        <v>50</v>
      </c>
      <c r="H21" s="7">
        <f t="shared" si="0"/>
        <v>50</v>
      </c>
    </row>
    <row r="22" spans="1:8" s="1" customFormat="1" ht="60" x14ac:dyDescent="0.2">
      <c r="A22" s="9">
        <f t="shared" si="1"/>
        <v>52</v>
      </c>
      <c r="B22" s="9" t="s">
        <v>19</v>
      </c>
      <c r="C22" s="10" t="s">
        <v>56</v>
      </c>
      <c r="D22" s="11" t="s">
        <v>20</v>
      </c>
      <c r="E22" s="9" t="s">
        <v>16</v>
      </c>
      <c r="F22" s="5">
        <v>1</v>
      </c>
      <c r="G22" s="7">
        <v>190</v>
      </c>
      <c r="H22" s="7">
        <f t="shared" si="0"/>
        <v>190</v>
      </c>
    </row>
    <row r="23" spans="1:8" s="1" customFormat="1" ht="60" x14ac:dyDescent="0.2">
      <c r="A23" s="9">
        <f t="shared" si="1"/>
        <v>53</v>
      </c>
      <c r="B23" s="9" t="s">
        <v>21</v>
      </c>
      <c r="C23" s="10" t="s">
        <v>55</v>
      </c>
      <c r="D23" s="11" t="s">
        <v>20</v>
      </c>
      <c r="E23" s="9" t="s">
        <v>16</v>
      </c>
      <c r="F23" s="5">
        <v>2</v>
      </c>
      <c r="G23" s="7">
        <v>290</v>
      </c>
      <c r="H23" s="7">
        <f t="shared" si="0"/>
        <v>580</v>
      </c>
    </row>
    <row r="24" spans="1:8" s="1" customFormat="1" ht="60" x14ac:dyDescent="0.2">
      <c r="A24" s="9">
        <f t="shared" si="1"/>
        <v>54</v>
      </c>
      <c r="B24" s="9" t="s">
        <v>22</v>
      </c>
      <c r="C24" s="10" t="s">
        <v>31</v>
      </c>
      <c r="D24" s="9" t="s">
        <v>15</v>
      </c>
      <c r="E24" s="9" t="s">
        <v>16</v>
      </c>
      <c r="F24" s="5">
        <v>1</v>
      </c>
      <c r="G24" s="7">
        <v>1454</v>
      </c>
      <c r="H24" s="7">
        <f t="shared" si="0"/>
        <v>1454</v>
      </c>
    </row>
    <row r="25" spans="1:8" s="1" customFormat="1" ht="60" x14ac:dyDescent="0.2">
      <c r="A25" s="9">
        <f t="shared" si="1"/>
        <v>55</v>
      </c>
      <c r="B25" s="9" t="s">
        <v>21</v>
      </c>
      <c r="C25" s="10" t="s">
        <v>54</v>
      </c>
      <c r="D25" s="11" t="s">
        <v>20</v>
      </c>
      <c r="E25" s="9" t="s">
        <v>16</v>
      </c>
      <c r="F25" s="5">
        <v>2</v>
      </c>
      <c r="G25" s="7">
        <v>292</v>
      </c>
      <c r="H25" s="7">
        <f t="shared" si="0"/>
        <v>584</v>
      </c>
    </row>
    <row r="26" spans="1:8" s="1" customFormat="1" ht="60" x14ac:dyDescent="0.2">
      <c r="A26" s="9">
        <f t="shared" si="1"/>
        <v>56</v>
      </c>
      <c r="B26" s="9" t="s">
        <v>23</v>
      </c>
      <c r="C26" s="10" t="s">
        <v>53</v>
      </c>
      <c r="D26" s="11" t="s">
        <v>20</v>
      </c>
      <c r="E26" s="9" t="s">
        <v>16</v>
      </c>
      <c r="F26" s="5">
        <v>1</v>
      </c>
      <c r="G26" s="7">
        <v>235</v>
      </c>
      <c r="H26" s="7">
        <f t="shared" si="0"/>
        <v>235</v>
      </c>
    </row>
    <row r="27" spans="1:8" s="1" customFormat="1" ht="60" x14ac:dyDescent="0.2">
      <c r="A27" s="9">
        <f t="shared" si="1"/>
        <v>57</v>
      </c>
      <c r="B27" s="9" t="s">
        <v>22</v>
      </c>
      <c r="C27" s="10" t="s">
        <v>30</v>
      </c>
      <c r="D27" s="9" t="s">
        <v>15</v>
      </c>
      <c r="E27" s="9" t="s">
        <v>16</v>
      </c>
      <c r="F27" s="5">
        <v>1</v>
      </c>
      <c r="G27" s="7">
        <v>3158</v>
      </c>
      <c r="H27" s="7">
        <f t="shared" si="0"/>
        <v>3158</v>
      </c>
    </row>
    <row r="28" spans="1:8" s="1" customFormat="1" ht="60" x14ac:dyDescent="0.2">
      <c r="A28" s="9">
        <f t="shared" si="1"/>
        <v>58</v>
      </c>
      <c r="B28" s="9" t="s">
        <v>22</v>
      </c>
      <c r="C28" s="10" t="s">
        <v>29</v>
      </c>
      <c r="D28" s="9" t="s">
        <v>15</v>
      </c>
      <c r="E28" s="9" t="s">
        <v>16</v>
      </c>
      <c r="F28" s="5">
        <v>5</v>
      </c>
      <c r="G28" s="7">
        <v>1160</v>
      </c>
      <c r="H28" s="7">
        <f t="shared" si="0"/>
        <v>5800</v>
      </c>
    </row>
    <row r="29" spans="1:8" s="1" customFormat="1" ht="96" x14ac:dyDescent="0.2">
      <c r="A29" s="9">
        <f t="shared" si="1"/>
        <v>59</v>
      </c>
      <c r="B29" s="9" t="s">
        <v>22</v>
      </c>
      <c r="C29" s="10" t="s">
        <v>52</v>
      </c>
      <c r="D29" s="11" t="s">
        <v>20</v>
      </c>
      <c r="E29" s="9" t="s">
        <v>16</v>
      </c>
      <c r="F29" s="5">
        <v>3</v>
      </c>
      <c r="G29" s="7">
        <v>292</v>
      </c>
      <c r="H29" s="7">
        <f t="shared" si="0"/>
        <v>876</v>
      </c>
    </row>
    <row r="30" spans="1:8" s="1" customFormat="1" ht="96" x14ac:dyDescent="0.2">
      <c r="A30" s="9">
        <f t="shared" si="1"/>
        <v>60</v>
      </c>
      <c r="B30" s="9" t="s">
        <v>22</v>
      </c>
      <c r="C30" s="10" t="s">
        <v>61</v>
      </c>
      <c r="D30" s="11" t="s">
        <v>20</v>
      </c>
      <c r="E30" s="9" t="s">
        <v>16</v>
      </c>
      <c r="F30" s="5">
        <v>3</v>
      </c>
      <c r="G30" s="7">
        <v>342</v>
      </c>
      <c r="H30" s="7">
        <f t="shared" si="0"/>
        <v>1026</v>
      </c>
    </row>
    <row r="31" spans="1:8" s="1" customFormat="1" ht="96" x14ac:dyDescent="0.2">
      <c r="A31" s="9">
        <f t="shared" si="1"/>
        <v>61</v>
      </c>
      <c r="B31" s="9" t="s">
        <v>22</v>
      </c>
      <c r="C31" s="10" t="s">
        <v>51</v>
      </c>
      <c r="D31" s="11" t="s">
        <v>20</v>
      </c>
      <c r="E31" s="9" t="s">
        <v>16</v>
      </c>
      <c r="F31" s="5">
        <v>2</v>
      </c>
      <c r="G31" s="7">
        <v>599</v>
      </c>
      <c r="H31" s="7">
        <f t="shared" si="0"/>
        <v>1198</v>
      </c>
    </row>
    <row r="32" spans="1:8" s="1" customFormat="1" ht="96" x14ac:dyDescent="0.2">
      <c r="A32" s="9">
        <f t="shared" si="1"/>
        <v>62</v>
      </c>
      <c r="B32" s="9" t="s">
        <v>24</v>
      </c>
      <c r="C32" s="10" t="s">
        <v>64</v>
      </c>
      <c r="D32" s="11" t="s">
        <v>20</v>
      </c>
      <c r="E32" s="9" t="s">
        <v>16</v>
      </c>
      <c r="F32" s="5">
        <v>3</v>
      </c>
      <c r="G32" s="7">
        <v>246.16</v>
      </c>
      <c r="H32" s="7">
        <f t="shared" si="0"/>
        <v>738.48</v>
      </c>
    </row>
    <row r="33" spans="1:8" s="1" customFormat="1" ht="96" x14ac:dyDescent="0.2">
      <c r="A33" s="9">
        <f t="shared" si="1"/>
        <v>63</v>
      </c>
      <c r="B33" s="9" t="s">
        <v>22</v>
      </c>
      <c r="C33" s="10" t="s">
        <v>50</v>
      </c>
      <c r="D33" s="11" t="s">
        <v>20</v>
      </c>
      <c r="E33" s="9" t="s">
        <v>16</v>
      </c>
      <c r="F33" s="5">
        <v>5</v>
      </c>
      <c r="G33" s="7">
        <v>344</v>
      </c>
      <c r="H33" s="7">
        <f t="shared" si="0"/>
        <v>1720</v>
      </c>
    </row>
    <row r="34" spans="1:8" s="1" customFormat="1" ht="96" x14ac:dyDescent="0.2">
      <c r="A34" s="9">
        <f t="shared" si="1"/>
        <v>64</v>
      </c>
      <c r="B34" s="9" t="s">
        <v>22</v>
      </c>
      <c r="C34" s="10" t="s">
        <v>49</v>
      </c>
      <c r="D34" s="11" t="s">
        <v>20</v>
      </c>
      <c r="E34" s="9" t="s">
        <v>16</v>
      </c>
      <c r="F34" s="5">
        <v>2</v>
      </c>
      <c r="G34" s="7">
        <v>512</v>
      </c>
      <c r="H34" s="7">
        <f t="shared" si="0"/>
        <v>1024</v>
      </c>
    </row>
    <row r="35" spans="1:8" s="1" customFormat="1" ht="108" x14ac:dyDescent="0.2">
      <c r="A35" s="9">
        <f t="shared" si="1"/>
        <v>65</v>
      </c>
      <c r="B35" s="9" t="s">
        <v>22</v>
      </c>
      <c r="C35" s="10" t="s">
        <v>48</v>
      </c>
      <c r="D35" s="11" t="s">
        <v>20</v>
      </c>
      <c r="E35" s="9" t="s">
        <v>16</v>
      </c>
      <c r="F35" s="5">
        <v>2</v>
      </c>
      <c r="G35" s="7">
        <v>573</v>
      </c>
      <c r="H35" s="7">
        <f t="shared" si="0"/>
        <v>1146</v>
      </c>
    </row>
    <row r="36" spans="1:8" s="1" customFormat="1" ht="96" x14ac:dyDescent="0.2">
      <c r="A36" s="9">
        <f t="shared" si="1"/>
        <v>66</v>
      </c>
      <c r="B36" s="9" t="s">
        <v>22</v>
      </c>
      <c r="C36" s="10" t="s">
        <v>47</v>
      </c>
      <c r="D36" s="11" t="s">
        <v>20</v>
      </c>
      <c r="E36" s="9" t="s">
        <v>16</v>
      </c>
      <c r="F36" s="5">
        <v>1</v>
      </c>
      <c r="G36" s="7">
        <v>904</v>
      </c>
      <c r="H36" s="7">
        <f t="shared" si="0"/>
        <v>904</v>
      </c>
    </row>
    <row r="37" spans="1:8" s="1" customFormat="1" ht="96" x14ac:dyDescent="0.2">
      <c r="A37" s="9">
        <f t="shared" si="1"/>
        <v>67</v>
      </c>
      <c r="B37" s="9" t="s">
        <v>22</v>
      </c>
      <c r="C37" s="10" t="s">
        <v>46</v>
      </c>
      <c r="D37" s="11" t="s">
        <v>20</v>
      </c>
      <c r="E37" s="9" t="s">
        <v>16</v>
      </c>
      <c r="F37" s="5">
        <v>7</v>
      </c>
      <c r="G37" s="7">
        <v>939</v>
      </c>
      <c r="H37" s="7">
        <f t="shared" si="0"/>
        <v>6573</v>
      </c>
    </row>
    <row r="38" spans="1:8" s="1" customFormat="1" ht="96" x14ac:dyDescent="0.2">
      <c r="A38" s="9">
        <f t="shared" si="1"/>
        <v>68</v>
      </c>
      <c r="B38" s="9" t="s">
        <v>22</v>
      </c>
      <c r="C38" s="10" t="s">
        <v>45</v>
      </c>
      <c r="D38" s="11" t="s">
        <v>20</v>
      </c>
      <c r="E38" s="9" t="s">
        <v>16</v>
      </c>
      <c r="F38" s="5">
        <v>3</v>
      </c>
      <c r="G38" s="7">
        <v>962</v>
      </c>
      <c r="H38" s="7">
        <f t="shared" si="0"/>
        <v>2886</v>
      </c>
    </row>
    <row r="39" spans="1:8" s="1" customFormat="1" ht="96" x14ac:dyDescent="0.2">
      <c r="A39" s="9">
        <f t="shared" si="1"/>
        <v>69</v>
      </c>
      <c r="B39" s="9" t="s">
        <v>22</v>
      </c>
      <c r="C39" s="10" t="s">
        <v>44</v>
      </c>
      <c r="D39" s="11" t="s">
        <v>20</v>
      </c>
      <c r="E39" s="9" t="s">
        <v>16</v>
      </c>
      <c r="F39" s="5">
        <v>6</v>
      </c>
      <c r="G39" s="7">
        <v>768</v>
      </c>
      <c r="H39" s="7">
        <f t="shared" si="0"/>
        <v>4608</v>
      </c>
    </row>
    <row r="40" spans="1:8" s="1" customFormat="1" ht="96" x14ac:dyDescent="0.2">
      <c r="A40" s="9">
        <f t="shared" si="1"/>
        <v>70</v>
      </c>
      <c r="B40" s="9" t="s">
        <v>22</v>
      </c>
      <c r="C40" s="10" t="s">
        <v>40</v>
      </c>
      <c r="D40" s="11" t="s">
        <v>20</v>
      </c>
      <c r="E40" s="9" t="s">
        <v>16</v>
      </c>
      <c r="F40" s="5">
        <v>8</v>
      </c>
      <c r="G40" s="7">
        <v>1003</v>
      </c>
      <c r="H40" s="7">
        <f t="shared" si="0"/>
        <v>8024</v>
      </c>
    </row>
    <row r="41" spans="1:8" s="8" customFormat="1" ht="96" x14ac:dyDescent="0.2">
      <c r="A41" s="9">
        <f t="shared" si="1"/>
        <v>71</v>
      </c>
      <c r="B41" s="9" t="s">
        <v>22</v>
      </c>
      <c r="C41" s="10" t="s">
        <v>41</v>
      </c>
      <c r="D41" s="11" t="s">
        <v>20</v>
      </c>
      <c r="E41" s="9" t="s">
        <v>16</v>
      </c>
      <c r="F41" s="5">
        <v>5</v>
      </c>
      <c r="G41" s="7">
        <v>1040</v>
      </c>
      <c r="H41" s="7">
        <f t="shared" si="0"/>
        <v>5200</v>
      </c>
    </row>
    <row r="42" spans="1:8" s="8" customFormat="1" ht="96" x14ac:dyDescent="0.2">
      <c r="A42" s="9">
        <f t="shared" si="1"/>
        <v>72</v>
      </c>
      <c r="B42" s="9" t="s">
        <v>22</v>
      </c>
      <c r="C42" s="10" t="s">
        <v>43</v>
      </c>
      <c r="D42" s="11" t="s">
        <v>20</v>
      </c>
      <c r="E42" s="9" t="s">
        <v>16</v>
      </c>
      <c r="F42" s="5">
        <v>2</v>
      </c>
      <c r="G42" s="7">
        <v>1162</v>
      </c>
      <c r="H42" s="7">
        <f t="shared" si="0"/>
        <v>2324</v>
      </c>
    </row>
    <row r="43" spans="1:8" s="8" customFormat="1" ht="96" x14ac:dyDescent="0.2">
      <c r="A43" s="9">
        <f t="shared" si="1"/>
        <v>73</v>
      </c>
      <c r="B43" s="9" t="s">
        <v>22</v>
      </c>
      <c r="C43" s="10" t="s">
        <v>42</v>
      </c>
      <c r="D43" s="9" t="s">
        <v>15</v>
      </c>
      <c r="E43" s="9" t="s">
        <v>16</v>
      </c>
      <c r="F43" s="5">
        <v>2</v>
      </c>
      <c r="G43" s="7">
        <v>1607</v>
      </c>
      <c r="H43" s="7">
        <f t="shared" si="0"/>
        <v>3214</v>
      </c>
    </row>
    <row r="44" spans="1:8" s="1" customFormat="1" ht="60" x14ac:dyDescent="0.2">
      <c r="A44" s="9">
        <f t="shared" si="1"/>
        <v>74</v>
      </c>
      <c r="B44" s="9" t="s">
        <v>22</v>
      </c>
      <c r="C44" s="10" t="s">
        <v>28</v>
      </c>
      <c r="D44" s="9" t="s">
        <v>15</v>
      </c>
      <c r="E44" s="9" t="s">
        <v>16</v>
      </c>
      <c r="F44" s="5">
        <v>3</v>
      </c>
      <c r="G44" s="7">
        <v>3591</v>
      </c>
      <c r="H44" s="7">
        <f t="shared" si="0"/>
        <v>10773</v>
      </c>
    </row>
    <row r="45" spans="1:8" s="1" customFormat="1" ht="96" x14ac:dyDescent="0.2">
      <c r="A45" s="9">
        <f t="shared" si="1"/>
        <v>75</v>
      </c>
      <c r="B45" s="9" t="s">
        <v>22</v>
      </c>
      <c r="C45" s="10" t="s">
        <v>37</v>
      </c>
      <c r="D45" s="9" t="s">
        <v>15</v>
      </c>
      <c r="E45" s="9" t="s">
        <v>16</v>
      </c>
      <c r="F45" s="5">
        <v>3</v>
      </c>
      <c r="G45" s="7">
        <v>595</v>
      </c>
      <c r="H45" s="7">
        <f t="shared" si="0"/>
        <v>1785</v>
      </c>
    </row>
    <row r="46" spans="1:8" s="1" customFormat="1" ht="60" customHeight="1" x14ac:dyDescent="0.2">
      <c r="A46" s="9">
        <f t="shared" si="1"/>
        <v>76</v>
      </c>
      <c r="B46" s="5" t="s">
        <v>22</v>
      </c>
      <c r="C46" s="6" t="s">
        <v>27</v>
      </c>
      <c r="D46" s="9" t="s">
        <v>15</v>
      </c>
      <c r="E46" s="5" t="s">
        <v>16</v>
      </c>
      <c r="F46" s="5">
        <v>3</v>
      </c>
      <c r="G46" s="7">
        <v>593</v>
      </c>
      <c r="H46" s="7">
        <f t="shared" si="0"/>
        <v>1779</v>
      </c>
    </row>
    <row r="47" spans="1:8" s="1" customFormat="1" ht="60" x14ac:dyDescent="0.2">
      <c r="A47" s="5">
        <f t="shared" si="1"/>
        <v>77</v>
      </c>
      <c r="B47" s="9" t="s">
        <v>22</v>
      </c>
      <c r="C47" s="6" t="s">
        <v>63</v>
      </c>
      <c r="D47" s="5" t="s">
        <v>15</v>
      </c>
      <c r="E47" s="5" t="s">
        <v>16</v>
      </c>
      <c r="F47" s="5">
        <v>1</v>
      </c>
      <c r="G47" s="7">
        <v>2228.71</v>
      </c>
      <c r="H47" s="7">
        <f t="shared" si="0"/>
        <v>2228.71</v>
      </c>
    </row>
    <row r="48" spans="1:8" s="1" customFormat="1" ht="47.25" customHeight="1" x14ac:dyDescent="0.2">
      <c r="A48" s="5">
        <f t="shared" si="1"/>
        <v>78</v>
      </c>
      <c r="B48" s="9" t="s">
        <v>22</v>
      </c>
      <c r="C48" s="10" t="s">
        <v>62</v>
      </c>
      <c r="D48" s="5" t="s">
        <v>15</v>
      </c>
      <c r="E48" s="9" t="s">
        <v>16</v>
      </c>
      <c r="F48" s="5">
        <v>1</v>
      </c>
      <c r="G48" s="7">
        <v>521.79999999999995</v>
      </c>
      <c r="H48" s="7">
        <f t="shared" si="0"/>
        <v>521.79999999999995</v>
      </c>
    </row>
    <row r="49" spans="1:8" s="1" customFormat="1" ht="48" x14ac:dyDescent="0.2">
      <c r="A49" s="5">
        <f t="shared" si="1"/>
        <v>79</v>
      </c>
      <c r="B49" s="5" t="s">
        <v>26</v>
      </c>
      <c r="C49" s="6" t="s">
        <v>65</v>
      </c>
      <c r="D49" s="5" t="s">
        <v>15</v>
      </c>
      <c r="E49" s="5" t="s">
        <v>16</v>
      </c>
      <c r="F49" s="5">
        <v>3</v>
      </c>
      <c r="G49" s="7">
        <v>51</v>
      </c>
      <c r="H49" s="7">
        <f t="shared" si="0"/>
        <v>153</v>
      </c>
    </row>
    <row r="50" spans="1:8" ht="48" customHeight="1" x14ac:dyDescent="0.25">
      <c r="A50" s="5">
        <f t="shared" si="1"/>
        <v>80</v>
      </c>
      <c r="B50" s="5" t="s">
        <v>25</v>
      </c>
      <c r="C50" s="6" t="s">
        <v>66</v>
      </c>
      <c r="D50" s="5" t="s">
        <v>15</v>
      </c>
      <c r="E50" s="5" t="s">
        <v>16</v>
      </c>
      <c r="F50" s="5">
        <v>6</v>
      </c>
      <c r="G50" s="7">
        <v>79</v>
      </c>
      <c r="H50" s="7">
        <f t="shared" si="0"/>
        <v>474</v>
      </c>
    </row>
  </sheetData>
  <mergeCells count="8">
    <mergeCell ref="A7:H7"/>
    <mergeCell ref="A10:G10"/>
    <mergeCell ref="A1:H1"/>
    <mergeCell ref="A2:H2"/>
    <mergeCell ref="A3:H3"/>
    <mergeCell ref="A4:H4"/>
    <mergeCell ref="A5:H5"/>
    <mergeCell ref="A6:H6"/>
  </mergeCells>
  <pageMargins left="0.511811024" right="0.511811024" top="0.78740157499999996" bottom="0.78740157499999996" header="0.31496062000000002" footer="0.31496062000000002"/>
  <pageSetup paperSize="9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921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285750</xdr:colOff>
                <xdr:row>2</xdr:row>
                <xdr:rowOff>28575</xdr:rowOff>
              </to>
            </anchor>
          </objectPr>
        </oleObject>
      </mc:Choice>
      <mc:Fallback>
        <oleObject progId="Word.Picture.8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GRUPO 01</vt:lpstr>
      <vt:lpstr>GRUPO 02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Cássia Fernanda de Souza Oliveira</dc:creator>
  <cp:lastModifiedBy>Joao Ferreira Gomes Neto</cp:lastModifiedBy>
  <cp:lastPrinted>2017-02-20T17:34:04Z</cp:lastPrinted>
  <dcterms:created xsi:type="dcterms:W3CDTF">2017-01-11T17:32:52Z</dcterms:created>
  <dcterms:modified xsi:type="dcterms:W3CDTF">2017-04-20T19:04:38Z</dcterms:modified>
</cp:coreProperties>
</file>