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0730" windowHeight="11160"/>
  </bookViews>
  <sheets>
    <sheet name="Resumo" sheetId="23" r:id="rId1"/>
  </sheets>
  <externalReferences>
    <externalReference r:id="rId2"/>
    <externalReference r:id="rId3"/>
  </externalReferences>
  <definedNames>
    <definedName name="_xlnm.Print_Area" localSheetId="0">Resumo!$B$2:$G$18</definedName>
    <definedName name="Caminhão">#REF!</definedName>
    <definedName name="d">#REF!</definedName>
    <definedName name="Estradas">#REF!</definedName>
    <definedName name="Excel_BuiltIn__FilterDatabase_2">#REF!</definedName>
    <definedName name="Excel_BuiltIn__FilterDatabase_2_1">#REF!</definedName>
    <definedName name="Excel_BuiltIn__FilterDatabase_2_1_1">#REF!</definedName>
    <definedName name="Excel_BuiltIn__FilterDatabase_3">#REF!</definedName>
    <definedName name="Excel_BuiltIn_Print_Area_2">#REF!</definedName>
    <definedName name="Excel_BuiltIn_Print_Titles_2">#REF!</definedName>
    <definedName name="Excel_BuiltIn_Print_Titles_2_1">#REF!</definedName>
    <definedName name="gr">#REF!</definedName>
    <definedName name="Retro">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23"/>
  <c r="F15" l="1"/>
  <c r="E18" l="1"/>
  <c r="G16"/>
  <c r="G15" l="1"/>
  <c r="G18" s="1"/>
</calcChain>
</file>

<file path=xl/sharedStrings.xml><?xml version="1.0" encoding="utf-8"?>
<sst xmlns="http://schemas.openxmlformats.org/spreadsheetml/2006/main" count="19" uniqueCount="17">
  <si>
    <t>UND</t>
  </si>
  <si>
    <t>QUANT</t>
  </si>
  <si>
    <t>UNITÁRIO</t>
  </si>
  <si>
    <t>TOTAL</t>
  </si>
  <si>
    <t xml:space="preserve">  MINISTÉRIO DO DESENVOLVIMENTO REGIONAL - MDR</t>
  </si>
  <si>
    <t xml:space="preserve">                  COMPANHIA DE DESENVOLVIMENTO DOS VALES DO SÃO FRANCISCO E DO PARNAÍBA</t>
  </si>
  <si>
    <t>2ª SUPERINTENDÊNCIA REGIONAL - Bom Jesus da Lapa/Ba.</t>
  </si>
  <si>
    <t>GERÊNCIA REGIONAL DE INFRA-ESTRUTURA - 2ª GRD</t>
  </si>
  <si>
    <t>ITEM</t>
  </si>
  <si>
    <t>DISCRIMINAÇÃO</t>
  </si>
  <si>
    <t>TOTAL GERAL ESTIMADO</t>
  </si>
  <si>
    <t>PLANILHA RESUMIDA DOS ITENS</t>
  </si>
  <si>
    <t>und</t>
  </si>
  <si>
    <t>PLANILHA RESUMO</t>
  </si>
  <si>
    <t>OBJETO: CONSTRUÇÃO DE 01 (UMA) PRAÇA, NA COMUNIDADE DE INHAÚMAS, NO MUNICÍPIO DE SANTA MARIA DA VITÓRIA E 01 (UMA) PONTE, NO POVOADO DE CAMPOS A FIM DE CAMPOS, NO MUNICIPIO DE BOQUIRA; TODOS NO ESTADO DA BAHIA, ÁREA DE ABRANGÊNCIA DA 2ª SUPERINTENDÊNCIA REGIONAL DA CODEVASF.</t>
  </si>
  <si>
    <t>Item 01 - Construção de 01 Praça/Santa Maria da Vitória</t>
  </si>
  <si>
    <t>Item 02 - Construção de 01 Ponte/Boquira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</si>
</sst>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8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indexed="8"/>
      <name val="Arial Narrow"/>
      <family val="2"/>
    </font>
    <font>
      <sz val="10"/>
      <name val="MonoMM1_ZeroNormal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6"/>
    <xf numFmtId="0" fontId="0" fillId="0" borderId="0" xfId="0" applyAlignment="1">
      <alignment vertical="center"/>
    </xf>
    <xf numFmtId="0" fontId="3" fillId="0" borderId="7" xfId="0" applyFont="1" applyBorder="1" applyAlignment="1">
      <alignment wrapText="1"/>
    </xf>
    <xf numFmtId="0" fontId="2" fillId="0" borderId="0" xfId="6" applyFont="1"/>
    <xf numFmtId="0" fontId="3" fillId="3" borderId="2" xfId="6" applyFont="1" applyFill="1" applyBorder="1" applyAlignment="1">
      <alignment horizontal="center" vertical="center"/>
    </xf>
    <xf numFmtId="0" fontId="3" fillId="3" borderId="8" xfId="6" applyFont="1" applyFill="1" applyBorder="1" applyAlignment="1">
      <alignment horizontal="center" vertical="center"/>
    </xf>
    <xf numFmtId="0" fontId="3" fillId="3" borderId="1" xfId="6" applyFont="1" applyFill="1" applyBorder="1" applyAlignment="1">
      <alignment horizontal="center" vertical="center"/>
    </xf>
    <xf numFmtId="4" fontId="3" fillId="3" borderId="1" xfId="6" applyNumberFormat="1" applyFont="1" applyFill="1" applyBorder="1" applyAlignment="1">
      <alignment horizontal="center" vertical="center"/>
    </xf>
    <xf numFmtId="4" fontId="3" fillId="3" borderId="3" xfId="6" applyNumberFormat="1" applyFont="1" applyFill="1" applyBorder="1" applyAlignment="1">
      <alignment horizontal="center" vertical="center"/>
    </xf>
    <xf numFmtId="0" fontId="2" fillId="0" borderId="2" xfId="6" applyFont="1" applyBorder="1" applyAlignment="1">
      <alignment horizontal="center" vertical="center"/>
    </xf>
    <xf numFmtId="0" fontId="2" fillId="0" borderId="1" xfId="6" applyFont="1" applyFill="1" applyBorder="1" applyAlignment="1">
      <alignment horizontal="left" vertical="center" wrapText="1"/>
    </xf>
    <xf numFmtId="0" fontId="2" fillId="0" borderId="1" xfId="6" applyFont="1" applyFill="1" applyBorder="1" applyAlignment="1">
      <alignment horizontal="center" vertical="center"/>
    </xf>
    <xf numFmtId="4" fontId="2" fillId="2" borderId="1" xfId="6" applyNumberFormat="1" applyFont="1" applyFill="1" applyBorder="1" applyAlignment="1">
      <alignment horizontal="right" vertical="center"/>
    </xf>
    <xf numFmtId="4" fontId="2" fillId="0" borderId="1" xfId="6" applyNumberFormat="1" applyFont="1" applyFill="1" applyBorder="1" applyAlignment="1">
      <alignment horizontal="right" vertical="center"/>
    </xf>
    <xf numFmtId="4" fontId="2" fillId="0" borderId="3" xfId="6" applyNumberFormat="1" applyFont="1" applyBorder="1" applyAlignment="1">
      <alignment horizontal="right" vertical="center"/>
    </xf>
    <xf numFmtId="0" fontId="3" fillId="0" borderId="9" xfId="6" applyFont="1" applyFill="1" applyBorder="1" applyAlignment="1">
      <alignment horizontal="center" vertical="center"/>
    </xf>
    <xf numFmtId="4" fontId="3" fillId="2" borderId="9" xfId="6" applyNumberFormat="1" applyFont="1" applyFill="1" applyBorder="1" applyAlignment="1">
      <alignment horizontal="right" vertical="center"/>
    </xf>
    <xf numFmtId="4" fontId="2" fillId="2" borderId="9" xfId="6" applyNumberFormat="1" applyFont="1" applyFill="1" applyBorder="1" applyAlignment="1">
      <alignment horizontal="right" vertical="center"/>
    </xf>
    <xf numFmtId="4" fontId="3" fillId="0" borderId="10" xfId="6" applyNumberFormat="1" applyFont="1" applyBorder="1" applyAlignment="1">
      <alignment horizontal="right" vertical="center"/>
    </xf>
    <xf numFmtId="4" fontId="0" fillId="0" borderId="0" xfId="0" applyNumberFormat="1"/>
    <xf numFmtId="0" fontId="2" fillId="0" borderId="14" xfId="6" applyFont="1" applyFill="1" applyBorder="1" applyAlignment="1">
      <alignment horizontal="center" vertical="center"/>
    </xf>
    <xf numFmtId="4" fontId="2" fillId="2" borderId="14" xfId="6" applyNumberFormat="1" applyFont="1" applyFill="1" applyBorder="1" applyAlignment="1">
      <alignment horizontal="right" vertical="center"/>
    </xf>
    <xf numFmtId="4" fontId="2" fillId="0" borderId="14" xfId="6" applyNumberFormat="1" applyFont="1" applyFill="1" applyBorder="1" applyAlignment="1">
      <alignment horizontal="right" vertical="center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0" fontId="4" fillId="0" borderId="7" xfId="6" applyFont="1" applyBorder="1" applyAlignment="1">
      <alignment horizontal="center" vertical="center"/>
    </xf>
    <xf numFmtId="0" fontId="4" fillId="0" borderId="0" xfId="6" applyFont="1" applyBorder="1" applyAlignment="1">
      <alignment horizontal="center" vertical="center"/>
    </xf>
    <xf numFmtId="0" fontId="4" fillId="0" borderId="11" xfId="6" applyFont="1" applyBorder="1" applyAlignment="1">
      <alignment horizontal="center" vertical="center"/>
    </xf>
    <xf numFmtId="0" fontId="4" fillId="0" borderId="15" xfId="6" applyFont="1" applyBorder="1" applyAlignment="1">
      <alignment horizontal="center" vertical="center"/>
    </xf>
    <xf numFmtId="0" fontId="4" fillId="0" borderId="4" xfId="6" applyFont="1" applyBorder="1" applyAlignment="1">
      <alignment horizontal="center" vertical="center"/>
    </xf>
    <xf numFmtId="0" fontId="4" fillId="0" borderId="17" xfId="6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0" fontId="7" fillId="0" borderId="15" xfId="6" applyFont="1" applyBorder="1" applyAlignment="1">
      <alignment horizontal="center" vertical="center"/>
    </xf>
    <xf numFmtId="0" fontId="7" fillId="0" borderId="4" xfId="6" applyFont="1" applyBorder="1" applyAlignment="1">
      <alignment horizontal="center" vertical="center"/>
    </xf>
    <xf numFmtId="0" fontId="7" fillId="0" borderId="17" xfId="6" applyFont="1" applyBorder="1" applyAlignment="1">
      <alignment horizontal="center" vertical="center"/>
    </xf>
    <xf numFmtId="0" fontId="3" fillId="0" borderId="12" xfId="6" applyFont="1" applyBorder="1" applyAlignment="1">
      <alignment horizontal="center" vertical="center"/>
    </xf>
    <xf numFmtId="0" fontId="3" fillId="0" borderId="16" xfId="6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right" vertical="center"/>
    </xf>
    <xf numFmtId="0" fontId="5" fillId="0" borderId="19" xfId="0" applyFont="1" applyBorder="1" applyAlignment="1">
      <alignment horizontal="right" vertical="center"/>
    </xf>
  </cellXfs>
  <cellStyles count="9">
    <cellStyle name="Normal" xfId="0" builtinId="0"/>
    <cellStyle name="Normal 2" xfId="3"/>
    <cellStyle name="Normal 2 2 2" xfId="6"/>
    <cellStyle name="Normal 3" xfId="5"/>
    <cellStyle name="Separador de milhares 2" xfId="1"/>
    <cellStyle name="Separador de milhares 2 2" xfId="7"/>
    <cellStyle name="Separador de milhares 3" xfId="4"/>
    <cellStyle name="Vírgula 2" xfId="2"/>
    <cellStyle name="Vírgula 3" xfId="8"/>
  </cellStyles>
  <dxfs count="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53978</xdr:colOff>
      <xdr:row>1</xdr:row>
      <xdr:rowOff>36512</xdr:rowOff>
    </xdr:from>
    <xdr:to>
      <xdr:col>2</xdr:col>
      <xdr:colOff>903287</xdr:colOff>
      <xdr:row>3</xdr:row>
      <xdr:rowOff>104774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7328" y="122237"/>
          <a:ext cx="1468434" cy="4778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RA&#199;A%20INHA&#218;MAS/Planilha%20Or&#231;ament&#225;r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ONTE_BOQUIRA/Planilha%20Or&#231;ament&#225;ria_Item%2002_Campos%20A%20Fim%20de%20Campo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"/>
      <sheetName val="Compô's"/>
      <sheetName val="Meno"/>
      <sheetName val="Crono"/>
      <sheetName val="Mobilização"/>
    </sheetNames>
    <sheetDataSet>
      <sheetData sheetId="0">
        <row r="84">
          <cell r="G84">
            <v>166603.51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lan"/>
      <sheetName val="CPUs"/>
      <sheetName val="Crono"/>
      <sheetName val="Memo calc "/>
      <sheetName val="Mob. e Desmb."/>
    </sheetNames>
    <sheetDataSet>
      <sheetData sheetId="0">
        <row r="51">
          <cell r="H51">
            <v>156282.91999999998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22"/>
  <sheetViews>
    <sheetView tabSelected="1" zoomScaleNormal="100" zoomScaleSheetLayoutView="100" workbookViewId="0">
      <selection activeCell="G23" sqref="G22:G23"/>
    </sheetView>
  </sheetViews>
  <sheetFormatPr defaultRowHeight="12.75"/>
  <cols>
    <col min="1" max="1" width="2" customWidth="1"/>
    <col min="2" max="2" width="9.28515625" bestFit="1" customWidth="1"/>
    <col min="3" max="3" width="59.5703125" customWidth="1"/>
    <col min="4" max="4" width="6.7109375" customWidth="1"/>
    <col min="5" max="5" width="13.85546875" customWidth="1"/>
    <col min="6" max="6" width="13.28515625" customWidth="1"/>
    <col min="7" max="7" width="10.140625" bestFit="1" customWidth="1"/>
    <col min="9" max="9" width="10.28515625" bestFit="1" customWidth="1"/>
  </cols>
  <sheetData>
    <row r="1" spans="2:7" ht="6.75" customHeight="1" thickBot="1"/>
    <row r="2" spans="2:7" s="2" customFormat="1" ht="15.75" customHeight="1">
      <c r="B2" s="36" t="s">
        <v>4</v>
      </c>
      <c r="C2" s="37"/>
      <c r="D2" s="37"/>
      <c r="E2" s="37"/>
      <c r="F2" s="37"/>
      <c r="G2" s="38"/>
    </row>
    <row r="3" spans="2:7" s="2" customFormat="1" ht="16.5" customHeight="1">
      <c r="B3" s="39" t="s">
        <v>5</v>
      </c>
      <c r="C3" s="40"/>
      <c r="D3" s="40"/>
      <c r="E3" s="40"/>
      <c r="F3" s="40"/>
      <c r="G3" s="41"/>
    </row>
    <row r="4" spans="2:7" s="2" customFormat="1" ht="16.5">
      <c r="B4" s="39" t="s">
        <v>6</v>
      </c>
      <c r="C4" s="40"/>
      <c r="D4" s="40"/>
      <c r="E4" s="40"/>
      <c r="F4" s="40"/>
      <c r="G4" s="41"/>
    </row>
    <row r="5" spans="2:7" s="1" customFormat="1" ht="15" customHeight="1">
      <c r="B5" s="39" t="s">
        <v>7</v>
      </c>
      <c r="C5" s="40"/>
      <c r="D5" s="40"/>
      <c r="E5" s="40"/>
      <c r="F5" s="40"/>
      <c r="G5" s="41"/>
    </row>
    <row r="6" spans="2:7" s="1" customFormat="1" ht="12.75" customHeight="1">
      <c r="B6" s="24"/>
      <c r="C6" s="25"/>
      <c r="D6" s="25"/>
      <c r="E6" s="25"/>
      <c r="F6" s="25"/>
      <c r="G6" s="26"/>
    </row>
    <row r="7" spans="2:7" ht="24" customHeight="1">
      <c r="B7" s="30" t="s">
        <v>13</v>
      </c>
      <c r="C7" s="31"/>
      <c r="D7" s="31"/>
      <c r="E7" s="31"/>
      <c r="F7" s="31"/>
      <c r="G7" s="32"/>
    </row>
    <row r="8" spans="2:7" ht="10.5" customHeight="1" thickBot="1">
      <c r="B8" s="27"/>
      <c r="C8" s="28"/>
      <c r="D8" s="28"/>
      <c r="E8" s="28"/>
      <c r="F8" s="28"/>
      <c r="G8" s="29"/>
    </row>
    <row r="9" spans="2:7" ht="49.5" customHeight="1" thickBot="1">
      <c r="B9" s="33" t="s">
        <v>14</v>
      </c>
      <c r="C9" s="34"/>
      <c r="D9" s="34"/>
      <c r="E9" s="34"/>
      <c r="F9" s="34"/>
      <c r="G9" s="35"/>
    </row>
    <row r="10" spans="2:7">
      <c r="B10" s="47"/>
      <c r="C10" s="48"/>
      <c r="D10" s="48"/>
      <c r="E10" s="48"/>
      <c r="F10" s="48"/>
      <c r="G10" s="49"/>
    </row>
    <row r="11" spans="2:7" ht="9" customHeight="1">
      <c r="B11" s="3"/>
      <c r="C11" s="50"/>
      <c r="D11" s="50"/>
      <c r="E11" s="50"/>
      <c r="F11" s="50"/>
      <c r="G11" s="51"/>
    </row>
    <row r="12" spans="2:7" s="4" customFormat="1" ht="15.75">
      <c r="B12" s="30" t="s">
        <v>11</v>
      </c>
      <c r="C12" s="31"/>
      <c r="D12" s="31"/>
      <c r="E12" s="31"/>
      <c r="F12" s="31"/>
      <c r="G12" s="32"/>
    </row>
    <row r="13" spans="2:7" s="4" customFormat="1" ht="20.100000000000001" customHeight="1">
      <c r="B13" s="5" t="s">
        <v>8</v>
      </c>
      <c r="C13" s="6" t="s">
        <v>9</v>
      </c>
      <c r="D13" s="7" t="s">
        <v>0</v>
      </c>
      <c r="E13" s="8" t="s">
        <v>1</v>
      </c>
      <c r="F13" s="8" t="s">
        <v>2</v>
      </c>
      <c r="G13" s="9" t="s">
        <v>3</v>
      </c>
    </row>
    <row r="14" spans="2:7" s="4" customFormat="1" ht="13.5">
      <c r="B14" s="42"/>
      <c r="C14" s="43"/>
      <c r="D14" s="43"/>
      <c r="E14" s="43"/>
      <c r="F14" s="43"/>
      <c r="G14" s="44"/>
    </row>
    <row r="15" spans="2:7" s="4" customFormat="1" ht="18" customHeight="1">
      <c r="B15" s="10">
        <v>1</v>
      </c>
      <c r="C15" s="11" t="s">
        <v>15</v>
      </c>
      <c r="D15" s="12" t="s">
        <v>12</v>
      </c>
      <c r="E15" s="13">
        <v>1</v>
      </c>
      <c r="F15" s="14">
        <f>[1]Planilha!$G$84</f>
        <v>166603.51</v>
      </c>
      <c r="G15" s="15">
        <f>ROUND(E15*F15,2)</f>
        <v>166603.51</v>
      </c>
    </row>
    <row r="16" spans="2:7" s="4" customFormat="1" ht="18" customHeight="1">
      <c r="B16" s="10">
        <v>2</v>
      </c>
      <c r="C16" s="11" t="s">
        <v>16</v>
      </c>
      <c r="D16" s="12" t="s">
        <v>12</v>
      </c>
      <c r="E16" s="13">
        <v>1</v>
      </c>
      <c r="F16" s="14">
        <f>[2]Plan!$H$51</f>
        <v>156282.91999999998</v>
      </c>
      <c r="G16" s="15">
        <f>ROUND(E16*F16,2)</f>
        <v>156282.92000000001</v>
      </c>
    </row>
    <row r="17" spans="2:7" s="4" customFormat="1" ht="18" customHeight="1">
      <c r="B17" s="10"/>
      <c r="C17" s="11"/>
      <c r="D17" s="21"/>
      <c r="E17" s="22"/>
      <c r="F17" s="23"/>
      <c r="G17" s="15"/>
    </row>
    <row r="18" spans="2:7" s="4" customFormat="1" ht="27" customHeight="1" thickBot="1">
      <c r="B18" s="45" t="s">
        <v>10</v>
      </c>
      <c r="C18" s="46"/>
      <c r="D18" s="16" t="s">
        <v>12</v>
      </c>
      <c r="E18" s="17">
        <f>SUM(E15:E17)</f>
        <v>2</v>
      </c>
      <c r="F18" s="18"/>
      <c r="G18" s="19">
        <f>SUM(G15:G17)</f>
        <v>322886.43000000005</v>
      </c>
    </row>
    <row r="19" spans="2:7">
      <c r="D19" s="20"/>
    </row>
    <row r="20" spans="2:7">
      <c r="D20" s="20"/>
    </row>
    <row r="21" spans="2:7">
      <c r="D21" s="20"/>
    </row>
    <row r="22" spans="2:7">
      <c r="D22" s="20"/>
    </row>
  </sheetData>
  <mergeCells count="11">
    <mergeCell ref="B14:G14"/>
    <mergeCell ref="B18:C18"/>
    <mergeCell ref="B10:G10"/>
    <mergeCell ref="C11:G11"/>
    <mergeCell ref="B12:G12"/>
    <mergeCell ref="B7:G7"/>
    <mergeCell ref="B9:G9"/>
    <mergeCell ref="B2:G2"/>
    <mergeCell ref="B3:G3"/>
    <mergeCell ref="B4:G4"/>
    <mergeCell ref="B5:G5"/>
  </mergeCells>
  <conditionalFormatting sqref="B15:B18">
    <cfRule type="expression" dxfId="4" priority="5" stopIfTrue="1">
      <formula>RIGHT(B15,2)="00"</formula>
    </cfRule>
  </conditionalFormatting>
  <conditionalFormatting sqref="C15:C17">
    <cfRule type="expression" dxfId="3" priority="4" stopIfTrue="1">
      <formula>OR(RIGHT($B15,2)="00",$B15="")</formula>
    </cfRule>
  </conditionalFormatting>
  <conditionalFormatting sqref="C16:C17">
    <cfRule type="expression" dxfId="2" priority="3" stopIfTrue="1">
      <formula>OR(RIGHT(#REF!,2)="00",#REF!="")</formula>
    </cfRule>
  </conditionalFormatting>
  <conditionalFormatting sqref="G16:G18">
    <cfRule type="expression" dxfId="1" priority="2" stopIfTrue="1">
      <formula>OR(RIGHT(#REF!,2)="00",LEFT($C16,5)="Total")</formula>
    </cfRule>
  </conditionalFormatting>
  <conditionalFormatting sqref="G15:G18">
    <cfRule type="expression" dxfId="0" priority="1" stopIfTrue="1">
      <formula>OR(RIGHT($B15,2)="00",LEFT($C15,5)="Total")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Resumo</vt:lpstr>
      <vt:lpstr>Resumo!Area_de_impressao</vt:lpstr>
    </vt:vector>
  </TitlesOfParts>
  <Company>CODEVASF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CODEVASF 2ªSR</dc:creator>
  <cp:lastModifiedBy>Thamar dos Santos Morais</cp:lastModifiedBy>
  <cp:lastPrinted>2019-12-03T14:17:11Z</cp:lastPrinted>
  <dcterms:created xsi:type="dcterms:W3CDTF">2008-09-30T13:15:08Z</dcterms:created>
  <dcterms:modified xsi:type="dcterms:W3CDTF">2019-12-04T15:48:54Z</dcterms:modified>
</cp:coreProperties>
</file>