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90" windowWidth="9450" windowHeight="4230" tabRatio="876"/>
  </bookViews>
  <sheets>
    <sheet name="BDI" sheetId="70" r:id="rId1"/>
  </sheets>
  <definedNames>
    <definedName name="AccessDatabase" hidden="1">"D:\Arquivos do excel\Planilha modelo1.mdb"</definedName>
    <definedName name="af">#REF!</definedName>
    <definedName name="ag">#REF!</definedName>
    <definedName name="_xlnm.Print_Area" localSheetId="0">BDI!$B$1:$I$42</definedName>
    <definedName name="BALTO">#REF!</definedName>
    <definedName name="cho">#REF!</definedName>
    <definedName name="ci">#REF!</definedName>
    <definedName name="COD_ATRIUM">#REF!</definedName>
    <definedName name="COD_SINAPI">#REF!</definedName>
    <definedName name="jazida5">#REF!</definedName>
    <definedName name="jazida6">#REF!</definedName>
    <definedName name="ls">#REF!</definedName>
    <definedName name="lub">#REF!</definedName>
    <definedName name="meio">#REF!</definedName>
    <definedName name="od">#REF!</definedName>
    <definedName name="of">#REF!</definedName>
    <definedName name="pdm">#REF!</definedName>
    <definedName name="pedra">#REF!</definedName>
    <definedName name="port">#REF!</definedName>
    <definedName name="PREF">#REF!</definedName>
    <definedName name="ruas">#REF!</definedName>
    <definedName name="s">#REF!</definedName>
    <definedName name="se">#REF!</definedName>
    <definedName name="sx">#REF!</definedName>
    <definedName name="tb100cm">#REF!</definedName>
    <definedName name="total">#REF!</definedName>
  </definedNames>
  <calcPr calcId="125725"/>
</workbook>
</file>

<file path=xl/calcChain.xml><?xml version="1.0" encoding="utf-8"?>
<calcChain xmlns="http://schemas.openxmlformats.org/spreadsheetml/2006/main">
  <c r="I32" i="70"/>
  <c r="L36"/>
  <c r="D22"/>
  <c r="D34"/>
  <c r="D26"/>
  <c r="D41" l="1"/>
</calcChain>
</file>

<file path=xl/sharedStrings.xml><?xml version="1.0" encoding="utf-8"?>
<sst xmlns="http://schemas.openxmlformats.org/spreadsheetml/2006/main" count="50" uniqueCount="50">
  <si>
    <t>ITEM</t>
  </si>
  <si>
    <t>BDI APLICADO NA OBRA</t>
  </si>
  <si>
    <t>FAIXAS DE ADMISSIBILIDADE DE ACORDO COM O ACORDÃO N. 2622/2013 DO TCU</t>
  </si>
  <si>
    <t xml:space="preserve">DISCRIMINAÇÃO </t>
  </si>
  <si>
    <t>PERC.     (%)</t>
  </si>
  <si>
    <t>MÍNIMO</t>
  </si>
  <si>
    <t>MÉDIO</t>
  </si>
  <si>
    <t>MÁXIMO</t>
  </si>
  <si>
    <t>1.00</t>
  </si>
  <si>
    <t xml:space="preserve"> Despesas Indiretas</t>
  </si>
  <si>
    <t>A1</t>
  </si>
  <si>
    <t>Seguro e Garantia</t>
  </si>
  <si>
    <t>A2</t>
  </si>
  <si>
    <t>Riscos e Imprevistos</t>
  </si>
  <si>
    <t>A3</t>
  </si>
  <si>
    <t>Despesas Financeiras</t>
  </si>
  <si>
    <t>A4</t>
  </si>
  <si>
    <t>Administração Central</t>
  </si>
  <si>
    <t>Total do Grupo A =</t>
  </si>
  <si>
    <t>2.00</t>
  </si>
  <si>
    <t>Benefício</t>
  </si>
  <si>
    <t>B-1</t>
  </si>
  <si>
    <t>LUCRO</t>
  </si>
  <si>
    <t>Total do Grupo B =</t>
  </si>
  <si>
    <t>3.00</t>
  </si>
  <si>
    <t>Impostos</t>
  </si>
  <si>
    <t>CÁLCULO DO ISS</t>
  </si>
  <si>
    <t>C-1</t>
  </si>
  <si>
    <t>PIS / PASEP</t>
  </si>
  <si>
    <t>ALÍQUOTA MUNICIPAL (%)</t>
  </si>
  <si>
    <t>% DE MÃO DE OBRA</t>
  </si>
  <si>
    <t>ALÍQUOTA FINAL (%)</t>
  </si>
  <si>
    <t>C-2</t>
  </si>
  <si>
    <t>COFINS</t>
  </si>
  <si>
    <t>C-3</t>
  </si>
  <si>
    <t>ISS</t>
  </si>
  <si>
    <t>C-4</t>
  </si>
  <si>
    <t>CPRB (Contribuição Previdenciária sobre o Lucro Bruto)</t>
  </si>
  <si>
    <t>Total do Grupo C =</t>
  </si>
  <si>
    <t>Fórmula Para Cálculo do B.D.I</t>
  </si>
  <si>
    <t>BDI =(((1+A4+A1+A2)*(1+A3)*(1+B1))/(1-C))-1</t>
  </si>
  <si>
    <t>Bonificação Sobre Despesas indiretas (B.D.I) =</t>
  </si>
  <si>
    <t xml:space="preserve">  MINISTÉRIO DO DESENVOLVIMENTO REGIONAL - MDR</t>
  </si>
  <si>
    <t xml:space="preserve">                  COMPANHIA DE DESENVOLVIMENTO DOS VALES DO SÃO FRANCISCO E DO PARNAÍBA</t>
  </si>
  <si>
    <t>GERÊNCIA REGIONAL DE INFRA-ESTRUTURA - 2ª GRD</t>
  </si>
  <si>
    <t>PLANILHA DE DETALHAMENTO DO BDI - SEM DESONERAÇÃO</t>
  </si>
  <si>
    <t>MEMÓRIA DE CALCULO DO BDI  APLICADO</t>
  </si>
  <si>
    <t>2ª SUPERINTENDÊNCIA REGIONAL - Bom Jesus da Lapa/BA</t>
  </si>
  <si>
    <t>ANEXO III</t>
  </si>
  <si>
    <t>EXECUÇÃO DOS SERVIÇOS/OBRAS PARA RECUPERAÇÃO DA BARRAGEM DO ZABUMBÃO, NO MUNICÍPIO DE PARAMIRIM, LOCALIZADO NO ESTADO DA BAHIA.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</si>
</sst>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</numFmts>
  <fonts count="1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9"/>
      <name val="Arial"/>
      <family val="2"/>
    </font>
    <font>
      <b/>
      <sz val="8"/>
      <color theme="1"/>
      <name val="Arial"/>
      <family val="2"/>
    </font>
    <font>
      <b/>
      <strike/>
      <sz val="10"/>
      <name val="Arial"/>
      <family val="2"/>
    </font>
    <font>
      <b/>
      <sz val="10"/>
      <color indexed="8"/>
      <name val="Arial Narrow"/>
      <family val="2"/>
    </font>
    <font>
      <b/>
      <sz val="11"/>
      <color indexed="8"/>
      <name val="Arial Narrow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3" fillId="0" borderId="0"/>
    <xf numFmtId="164" fontId="6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39">
    <xf numFmtId="0" fontId="0" fillId="0" borderId="0" xfId="0"/>
    <xf numFmtId="49" fontId="10" fillId="2" borderId="9" xfId="6" applyNumberFormat="1" applyFont="1" applyFill="1" applyBorder="1" applyAlignment="1">
      <alignment horizontal="center" vertical="center"/>
    </xf>
    <xf numFmtId="49" fontId="10" fillId="2" borderId="0" xfId="6" applyNumberFormat="1" applyFont="1" applyFill="1" applyBorder="1" applyAlignment="1">
      <alignment horizontal="center" vertical="center"/>
    </xf>
    <xf numFmtId="0" fontId="11" fillId="0" borderId="0" xfId="6" applyFont="1" applyBorder="1"/>
    <xf numFmtId="0" fontId="11" fillId="0" borderId="10" xfId="6" applyFont="1" applyBorder="1"/>
    <xf numFmtId="0" fontId="12" fillId="2" borderId="0" xfId="6" applyFont="1" applyFill="1" applyBorder="1" applyAlignment="1">
      <alignment horizontal="center" vertical="center"/>
    </xf>
    <xf numFmtId="0" fontId="12" fillId="0" borderId="27" xfId="6" applyFont="1" applyFill="1" applyBorder="1" applyAlignment="1">
      <alignment horizontal="center" vertical="center"/>
    </xf>
    <xf numFmtId="0" fontId="12" fillId="0" borderId="15" xfId="6" applyFont="1" applyFill="1" applyBorder="1" applyAlignment="1">
      <alignment horizontal="center" vertical="center"/>
    </xf>
    <xf numFmtId="0" fontId="3" fillId="0" borderId="0" xfId="6" applyFont="1" applyBorder="1" applyAlignment="1">
      <alignment vertical="center"/>
    </xf>
    <xf numFmtId="164" fontId="4" fillId="0" borderId="20" xfId="6" applyNumberFormat="1" applyFont="1" applyFill="1" applyBorder="1" applyAlignment="1">
      <alignment horizontal="center" vertical="center" wrapText="1"/>
    </xf>
    <xf numFmtId="0" fontId="4" fillId="0" borderId="0" xfId="6" applyFont="1" applyFill="1" applyBorder="1" applyAlignment="1">
      <alignment horizontal="justify" vertical="center" wrapText="1"/>
    </xf>
    <xf numFmtId="0" fontId="4" fillId="0" borderId="20" xfId="6" applyFont="1" applyFill="1" applyBorder="1" applyAlignment="1">
      <alignment horizontal="justify" vertical="center" wrapText="1"/>
    </xf>
    <xf numFmtId="0" fontId="11" fillId="0" borderId="22" xfId="6" applyFont="1" applyBorder="1"/>
    <xf numFmtId="0" fontId="3" fillId="0" borderId="11" xfId="6" applyFont="1" applyBorder="1" applyAlignment="1">
      <alignment horizontal="center" vertical="center"/>
    </xf>
    <xf numFmtId="0" fontId="3" fillId="0" borderId="1" xfId="6" applyFont="1" applyFill="1" applyBorder="1" applyAlignment="1">
      <alignment vertical="center"/>
    </xf>
    <xf numFmtId="10" fontId="3" fillId="0" borderId="0" xfId="7" applyNumberFormat="1" applyFont="1" applyBorder="1" applyAlignment="1">
      <alignment horizontal="center" vertical="center"/>
    </xf>
    <xf numFmtId="10" fontId="3" fillId="0" borderId="11" xfId="7" applyNumberFormat="1" applyFont="1" applyBorder="1" applyAlignment="1">
      <alignment horizontal="center" vertical="center"/>
    </xf>
    <xf numFmtId="10" fontId="3" fillId="0" borderId="12" xfId="7" applyNumberFormat="1" applyFont="1" applyBorder="1" applyAlignment="1">
      <alignment horizontal="center" vertical="center"/>
    </xf>
    <xf numFmtId="10" fontId="4" fillId="0" borderId="15" xfId="7" applyNumberFormat="1" applyFont="1" applyBorder="1" applyAlignment="1">
      <alignment horizontal="center" vertical="center"/>
    </xf>
    <xf numFmtId="10" fontId="4" fillId="0" borderId="0" xfId="7" applyNumberFormat="1" applyFont="1" applyBorder="1" applyAlignment="1">
      <alignment horizontal="center" vertical="center"/>
    </xf>
    <xf numFmtId="10" fontId="3" fillId="0" borderId="27" xfId="7" applyNumberFormat="1" applyFont="1" applyBorder="1" applyAlignment="1">
      <alignment horizontal="center" vertical="center"/>
    </xf>
    <xf numFmtId="10" fontId="3" fillId="0" borderId="15" xfId="7" applyNumberFormat="1" applyFont="1" applyBorder="1" applyAlignment="1">
      <alignment horizontal="center" vertical="center"/>
    </xf>
    <xf numFmtId="0" fontId="3" fillId="0" borderId="0" xfId="6" applyFont="1" applyBorder="1" applyAlignment="1">
      <alignment horizontal="center" vertical="center"/>
    </xf>
    <xf numFmtId="10" fontId="3" fillId="0" borderId="10" xfId="7" applyNumberFormat="1" applyFont="1" applyBorder="1" applyAlignment="1">
      <alignment horizontal="center" vertical="center"/>
    </xf>
    <xf numFmtId="10" fontId="3" fillId="0" borderId="20" xfId="7" applyNumberFormat="1" applyFont="1" applyBorder="1" applyAlignment="1">
      <alignment horizontal="center" vertical="center"/>
    </xf>
    <xf numFmtId="10" fontId="3" fillId="0" borderId="22" xfId="7" applyNumberFormat="1" applyFont="1" applyBorder="1" applyAlignment="1">
      <alignment horizontal="center" vertical="center"/>
    </xf>
    <xf numFmtId="10" fontId="4" fillId="0" borderId="0" xfId="7" applyNumberFormat="1" applyFont="1" applyBorder="1" applyAlignment="1">
      <alignment horizontal="center" vertical="center" wrapText="1"/>
    </xf>
    <xf numFmtId="10" fontId="3" fillId="0" borderId="36" xfId="7" applyNumberFormat="1" applyFont="1" applyBorder="1" applyAlignment="1">
      <alignment horizontal="center" vertical="center"/>
    </xf>
    <xf numFmtId="10" fontId="3" fillId="0" borderId="39" xfId="7" applyNumberFormat="1" applyFont="1" applyBorder="1" applyAlignment="1">
      <alignment horizontal="center" vertical="center"/>
    </xf>
    <xf numFmtId="0" fontId="3" fillId="0" borderId="31" xfId="6" applyFont="1" applyBorder="1" applyAlignment="1">
      <alignment horizontal="center" vertical="center"/>
    </xf>
    <xf numFmtId="0" fontId="3" fillId="0" borderId="4" xfId="6" applyFont="1" applyFill="1" applyBorder="1" applyAlignment="1">
      <alignment vertical="center"/>
    </xf>
    <xf numFmtId="10" fontId="3" fillId="2" borderId="0" xfId="7" applyNumberFormat="1" applyFont="1" applyFill="1" applyBorder="1" applyAlignment="1">
      <alignment vertical="center"/>
    </xf>
    <xf numFmtId="10" fontId="3" fillId="2" borderId="10" xfId="7" applyNumberFormat="1" applyFont="1" applyFill="1" applyBorder="1" applyAlignment="1">
      <alignment vertical="center"/>
    </xf>
    <xf numFmtId="10" fontId="3" fillId="0" borderId="0" xfId="7" applyNumberFormat="1" applyFont="1" applyBorder="1" applyAlignment="1">
      <alignment vertical="center"/>
    </xf>
    <xf numFmtId="10" fontId="3" fillId="0" borderId="10" xfId="7" applyNumberFormat="1" applyFont="1" applyBorder="1" applyAlignment="1">
      <alignment vertical="center"/>
    </xf>
    <xf numFmtId="0" fontId="3" fillId="0" borderId="0" xfId="6" applyFont="1" applyFill="1" applyBorder="1" applyAlignment="1">
      <alignment horizontal="center" vertical="center"/>
    </xf>
    <xf numFmtId="164" fontId="4" fillId="0" borderId="9" xfId="6" applyNumberFormat="1" applyFont="1" applyFill="1" applyBorder="1" applyAlignment="1">
      <alignment horizontal="center" vertical="center" wrapText="1"/>
    </xf>
    <xf numFmtId="164" fontId="3" fillId="0" borderId="0" xfId="6" applyNumberFormat="1" applyFont="1" applyBorder="1" applyAlignment="1">
      <alignment vertical="center"/>
    </xf>
    <xf numFmtId="0" fontId="3" fillId="0" borderId="9" xfId="6" applyFont="1" applyFill="1" applyBorder="1" applyAlignment="1">
      <alignment horizontal="center" vertical="center"/>
    </xf>
    <xf numFmtId="0" fontId="4" fillId="0" borderId="0" xfId="6" applyFont="1" applyFill="1" applyBorder="1" applyAlignment="1">
      <alignment horizontal="center" vertical="center"/>
    </xf>
    <xf numFmtId="0" fontId="3" fillId="0" borderId="9" xfId="6" applyFont="1" applyFill="1" applyBorder="1" applyAlignment="1">
      <alignment horizontal="right" vertical="center"/>
    </xf>
    <xf numFmtId="0" fontId="3" fillId="0" borderId="0" xfId="6" applyFont="1" applyFill="1" applyBorder="1" applyAlignment="1">
      <alignment horizontal="right" vertical="center"/>
    </xf>
    <xf numFmtId="165" fontId="14" fillId="0" borderId="0" xfId="7" applyNumberFormat="1" applyFont="1" applyBorder="1" applyAlignment="1">
      <alignment vertical="center"/>
    </xf>
    <xf numFmtId="10" fontId="5" fillId="0" borderId="0" xfId="6" applyNumberFormat="1" applyFont="1" applyFill="1" applyBorder="1" applyAlignment="1">
      <alignment vertical="center"/>
    </xf>
    <xf numFmtId="10" fontId="5" fillId="0" borderId="16" xfId="6" applyNumberFormat="1" applyFont="1" applyFill="1" applyBorder="1" applyAlignment="1">
      <alignment vertical="center"/>
    </xf>
    <xf numFmtId="10" fontId="3" fillId="0" borderId="16" xfId="7" applyNumberFormat="1" applyFont="1" applyBorder="1" applyAlignment="1">
      <alignment vertical="center"/>
    </xf>
    <xf numFmtId="10" fontId="3" fillId="0" borderId="19" xfId="7" applyNumberFormat="1" applyFont="1" applyBorder="1" applyAlignment="1">
      <alignment vertical="center"/>
    </xf>
    <xf numFmtId="49" fontId="15" fillId="0" borderId="6" xfId="0" applyNumberFormat="1" applyFont="1" applyBorder="1" applyAlignment="1">
      <alignment vertical="top" wrapText="1"/>
    </xf>
    <xf numFmtId="0" fontId="0" fillId="0" borderId="0" xfId="0" applyAlignment="1">
      <alignment vertical="center"/>
    </xf>
    <xf numFmtId="49" fontId="15" fillId="0" borderId="9" xfId="0" applyNumberFormat="1" applyFont="1" applyBorder="1" applyAlignment="1">
      <alignment vertical="top" wrapText="1"/>
    </xf>
    <xf numFmtId="0" fontId="4" fillId="0" borderId="9" xfId="0" applyFont="1" applyBorder="1" applyAlignment="1">
      <alignment horizontal="left" vertical="top"/>
    </xf>
    <xf numFmtId="0" fontId="4" fillId="0" borderId="0" xfId="0" applyFont="1" applyBorder="1" applyAlignment="1">
      <alignment vertical="top" wrapText="1"/>
    </xf>
    <xf numFmtId="0" fontId="3" fillId="0" borderId="0" xfId="1"/>
    <xf numFmtId="0" fontId="4" fillId="0" borderId="0" xfId="0" applyFont="1" applyBorder="1" applyAlignment="1">
      <alignment horizontal="left" vertical="top"/>
    </xf>
    <xf numFmtId="49" fontId="16" fillId="0" borderId="0" xfId="0" applyNumberFormat="1" applyFont="1" applyBorder="1" applyAlignment="1">
      <alignment horizontal="center" vertical="top" wrapText="1"/>
    </xf>
    <xf numFmtId="10" fontId="0" fillId="0" borderId="0" xfId="0" applyNumberFormat="1"/>
    <xf numFmtId="10" fontId="3" fillId="0" borderId="12" xfId="7" applyNumberFormat="1" applyFont="1" applyFill="1" applyBorder="1" applyAlignment="1" applyProtection="1">
      <alignment horizontal="center" vertical="center"/>
      <protection locked="0"/>
    </xf>
    <xf numFmtId="10" fontId="3" fillId="0" borderId="32" xfId="7" applyNumberFormat="1" applyFont="1" applyFill="1" applyBorder="1" applyAlignment="1" applyProtection="1">
      <alignment horizontal="center" vertical="center"/>
      <protection locked="0"/>
    </xf>
    <xf numFmtId="0" fontId="17" fillId="0" borderId="9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top" wrapText="1"/>
    </xf>
    <xf numFmtId="49" fontId="7" fillId="3" borderId="17" xfId="6" applyNumberFormat="1" applyFont="1" applyFill="1" applyBorder="1" applyAlignment="1">
      <alignment horizontal="center" vertical="center"/>
    </xf>
    <xf numFmtId="49" fontId="7" fillId="3" borderId="23" xfId="6" applyNumberFormat="1" applyFont="1" applyFill="1" applyBorder="1" applyAlignment="1">
      <alignment horizontal="center" vertical="center"/>
    </xf>
    <xf numFmtId="49" fontId="7" fillId="3" borderId="18" xfId="6" applyNumberFormat="1" applyFont="1" applyFill="1" applyBorder="1" applyAlignment="1">
      <alignment horizontal="center" vertical="center"/>
    </xf>
    <xf numFmtId="49" fontId="12" fillId="3" borderId="20" xfId="6" applyNumberFormat="1" applyFont="1" applyFill="1" applyBorder="1" applyAlignment="1">
      <alignment horizontal="center" vertical="center" wrapText="1"/>
    </xf>
    <xf numFmtId="49" fontId="12" fillId="3" borderId="21" xfId="6" applyNumberFormat="1" applyFont="1" applyFill="1" applyBorder="1" applyAlignment="1">
      <alignment horizontal="center" vertical="center" wrapText="1"/>
    </xf>
    <xf numFmtId="49" fontId="12" fillId="3" borderId="24" xfId="6" applyNumberFormat="1" applyFont="1" applyFill="1" applyBorder="1" applyAlignment="1">
      <alignment horizontal="center" vertical="center" wrapText="1"/>
    </xf>
    <xf numFmtId="49" fontId="12" fillId="3" borderId="22" xfId="6" applyNumberFormat="1" applyFont="1" applyFill="1" applyBorder="1" applyAlignment="1">
      <alignment horizontal="center" vertical="center" wrapText="1"/>
    </xf>
    <xf numFmtId="49" fontId="12" fillId="3" borderId="11" xfId="6" applyNumberFormat="1" applyFont="1" applyFill="1" applyBorder="1" applyAlignment="1">
      <alignment horizontal="center" vertical="center" wrapText="1"/>
    </xf>
    <xf numFmtId="49" fontId="12" fillId="3" borderId="1" xfId="6" applyNumberFormat="1" applyFont="1" applyFill="1" applyBorder="1" applyAlignment="1">
      <alignment horizontal="center" vertical="center" wrapText="1"/>
    </xf>
    <xf numFmtId="49" fontId="12" fillId="3" borderId="2" xfId="6" applyNumberFormat="1" applyFont="1" applyFill="1" applyBorder="1" applyAlignment="1">
      <alignment horizontal="center" vertical="center" wrapText="1"/>
    </xf>
    <xf numFmtId="49" fontId="12" fillId="3" borderId="12" xfId="6" applyNumberFormat="1" applyFont="1" applyFill="1" applyBorder="1" applyAlignment="1">
      <alignment horizontal="center" vertical="center" wrapText="1"/>
    </xf>
    <xf numFmtId="0" fontId="12" fillId="0" borderId="25" xfId="6" applyFont="1" applyFill="1" applyBorder="1" applyAlignment="1">
      <alignment horizontal="center" vertical="center"/>
    </xf>
    <xf numFmtId="0" fontId="12" fillId="0" borderId="27" xfId="6" applyFont="1" applyFill="1" applyBorder="1" applyAlignment="1">
      <alignment horizontal="center" vertical="center"/>
    </xf>
    <xf numFmtId="0" fontId="12" fillId="0" borderId="5" xfId="6" applyFont="1" applyFill="1" applyBorder="1" applyAlignment="1">
      <alignment horizontal="center" vertical="center"/>
    </xf>
    <xf numFmtId="0" fontId="12" fillId="0" borderId="14" xfId="6" applyFont="1" applyFill="1" applyBorder="1" applyAlignment="1">
      <alignment horizontal="center" vertical="center"/>
    </xf>
    <xf numFmtId="0" fontId="12" fillId="0" borderId="26" xfId="6" applyFont="1" applyFill="1" applyBorder="1" applyAlignment="1">
      <alignment horizontal="center" vertical="center"/>
    </xf>
    <xf numFmtId="0" fontId="12" fillId="0" borderId="15" xfId="6" applyFont="1" applyFill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8" fillId="0" borderId="13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/>
    </xf>
    <xf numFmtId="0" fontId="4" fillId="0" borderId="21" xfId="6" applyFont="1" applyFill="1" applyBorder="1" applyAlignment="1">
      <alignment horizontal="justify" vertical="center" wrapText="1"/>
    </xf>
    <xf numFmtId="0" fontId="4" fillId="0" borderId="22" xfId="6" applyFont="1" applyFill="1" applyBorder="1" applyAlignment="1">
      <alignment horizontal="justify" vertical="center" wrapText="1"/>
    </xf>
    <xf numFmtId="10" fontId="3" fillId="0" borderId="24" xfId="7" applyNumberFormat="1" applyFont="1" applyBorder="1" applyAlignment="1">
      <alignment horizontal="center" vertical="center"/>
    </xf>
    <xf numFmtId="10" fontId="3" fillId="0" borderId="30" xfId="7" applyNumberFormat="1" applyFont="1" applyBorder="1" applyAlignment="1">
      <alignment horizontal="center" vertical="center"/>
    </xf>
    <xf numFmtId="0" fontId="12" fillId="2" borderId="28" xfId="6" applyFont="1" applyFill="1" applyBorder="1" applyAlignment="1">
      <alignment horizontal="center" vertical="center"/>
    </xf>
    <xf numFmtId="0" fontId="12" fillId="2" borderId="29" xfId="6" applyFont="1" applyFill="1" applyBorder="1" applyAlignment="1">
      <alignment horizontal="center" vertical="center"/>
    </xf>
    <xf numFmtId="0" fontId="3" fillId="0" borderId="9" xfId="6" applyFont="1" applyBorder="1" applyAlignment="1">
      <alignment vertical="center"/>
    </xf>
    <xf numFmtId="0" fontId="3" fillId="0" borderId="0" xfId="6" applyFont="1" applyBorder="1" applyAlignment="1">
      <alignment vertical="center"/>
    </xf>
    <xf numFmtId="0" fontId="11" fillId="0" borderId="24" xfId="6" applyFont="1" applyBorder="1" applyAlignment="1">
      <alignment horizontal="center"/>
    </xf>
    <xf numFmtId="0" fontId="11" fillId="0" borderId="30" xfId="6" applyFont="1" applyBorder="1" applyAlignment="1">
      <alignment horizontal="center"/>
    </xf>
    <xf numFmtId="10" fontId="3" fillId="0" borderId="2" xfId="7" applyNumberFormat="1" applyFont="1" applyBorder="1" applyAlignment="1">
      <alignment horizontal="center" vertical="center"/>
    </xf>
    <xf numFmtId="10" fontId="3" fillId="0" borderId="3" xfId="7" applyNumberFormat="1" applyFont="1" applyBorder="1" applyAlignment="1">
      <alignment horizontal="center" vertical="center"/>
    </xf>
    <xf numFmtId="0" fontId="4" fillId="0" borderId="27" xfId="6" applyFont="1" applyFill="1" applyBorder="1" applyAlignment="1">
      <alignment horizontal="right" vertical="center"/>
    </xf>
    <xf numFmtId="0" fontId="4" fillId="0" borderId="14" xfId="6" applyFont="1" applyFill="1" applyBorder="1" applyAlignment="1">
      <alignment horizontal="right" vertical="center"/>
    </xf>
    <xf numFmtId="10" fontId="3" fillId="0" borderId="28" xfId="7" applyNumberFormat="1" applyFont="1" applyBorder="1" applyAlignment="1">
      <alignment horizontal="center" vertical="center"/>
    </xf>
    <xf numFmtId="10" fontId="3" fillId="0" borderId="29" xfId="7" applyNumberFormat="1" applyFont="1" applyBorder="1" applyAlignment="1">
      <alignment horizontal="center" vertical="center"/>
    </xf>
    <xf numFmtId="0" fontId="3" fillId="0" borderId="9" xfId="6" applyFont="1" applyBorder="1" applyAlignment="1">
      <alignment horizontal="center" vertical="center"/>
    </xf>
    <xf numFmtId="0" fontId="3" fillId="0" borderId="0" xfId="6" applyFont="1" applyBorder="1" applyAlignment="1">
      <alignment horizontal="center" vertical="center"/>
    </xf>
    <xf numFmtId="49" fontId="12" fillId="3" borderId="6" xfId="6" applyNumberFormat="1" applyFont="1" applyFill="1" applyBorder="1" applyAlignment="1">
      <alignment horizontal="center" vertical="center" wrapText="1"/>
    </xf>
    <xf numFmtId="49" fontId="12" fillId="3" borderId="7" xfId="6" applyNumberFormat="1" applyFont="1" applyFill="1" applyBorder="1" applyAlignment="1">
      <alignment horizontal="center" vertical="center" wrapText="1"/>
    </xf>
    <xf numFmtId="49" fontId="12" fillId="3" borderId="8" xfId="6" applyNumberFormat="1" applyFont="1" applyFill="1" applyBorder="1" applyAlignment="1">
      <alignment horizontal="center" vertical="center" wrapText="1"/>
    </xf>
    <xf numFmtId="10" fontId="9" fillId="0" borderId="31" xfId="7" applyNumberFormat="1" applyFont="1" applyBorder="1" applyAlignment="1">
      <alignment horizontal="center" vertical="center" wrapText="1"/>
    </xf>
    <xf numFmtId="10" fontId="9" fillId="0" borderId="33" xfId="7" applyNumberFormat="1" applyFont="1" applyBorder="1" applyAlignment="1">
      <alignment horizontal="center" vertical="center" wrapText="1"/>
    </xf>
    <xf numFmtId="0" fontId="13" fillId="0" borderId="4" xfId="6" applyFont="1" applyBorder="1" applyAlignment="1">
      <alignment horizontal="center" vertical="center" wrapText="1"/>
    </xf>
    <xf numFmtId="0" fontId="13" fillId="0" borderId="34" xfId="6" applyFont="1" applyBorder="1" applyAlignment="1">
      <alignment horizontal="center" vertical="center" wrapText="1"/>
    </xf>
    <xf numFmtId="0" fontId="13" fillId="0" borderId="32" xfId="6" applyFont="1" applyBorder="1" applyAlignment="1">
      <alignment horizontal="center" vertical="center" wrapText="1"/>
    </xf>
    <xf numFmtId="0" fontId="13" fillId="0" borderId="35" xfId="6" applyFont="1" applyBorder="1" applyAlignment="1">
      <alignment horizontal="center" vertical="center" wrapText="1"/>
    </xf>
    <xf numFmtId="0" fontId="3" fillId="0" borderId="31" xfId="6" applyFont="1" applyBorder="1" applyAlignment="1">
      <alignment horizontal="center" vertical="center"/>
    </xf>
    <xf numFmtId="0" fontId="3" fillId="0" borderId="25" xfId="6" applyFont="1" applyBorder="1" applyAlignment="1">
      <alignment horizontal="center" vertical="center"/>
    </xf>
    <xf numFmtId="0" fontId="3" fillId="0" borderId="4" xfId="6" applyFont="1" applyFill="1" applyBorder="1" applyAlignment="1">
      <alignment horizontal="left" vertical="center"/>
    </xf>
    <xf numFmtId="0" fontId="3" fillId="0" borderId="5" xfId="6" applyFont="1" applyFill="1" applyBorder="1" applyAlignment="1">
      <alignment horizontal="left" vertical="center"/>
    </xf>
    <xf numFmtId="10" fontId="3" fillId="0" borderId="32" xfId="7" applyNumberFormat="1" applyFont="1" applyFill="1" applyBorder="1" applyAlignment="1" applyProtection="1">
      <alignment horizontal="center" vertical="center"/>
      <protection locked="0"/>
    </xf>
    <xf numFmtId="10" fontId="3" fillId="0" borderId="26" xfId="7" applyNumberFormat="1" applyFont="1" applyFill="1" applyBorder="1" applyAlignment="1" applyProtection="1">
      <alignment horizontal="center" vertical="center"/>
      <protection locked="0"/>
    </xf>
    <xf numFmtId="10" fontId="3" fillId="0" borderId="37" xfId="7" applyNumberFormat="1" applyFont="1" applyBorder="1" applyAlignment="1">
      <alignment horizontal="center" vertical="center"/>
    </xf>
    <xf numFmtId="10" fontId="3" fillId="0" borderId="38" xfId="7" applyNumberFormat="1" applyFont="1" applyBorder="1" applyAlignment="1">
      <alignment horizontal="center" vertical="center"/>
    </xf>
    <xf numFmtId="0" fontId="3" fillId="0" borderId="9" xfId="6" applyFont="1" applyFill="1" applyBorder="1" applyAlignment="1">
      <alignment horizontal="center" vertical="center"/>
    </xf>
    <xf numFmtId="0" fontId="3" fillId="0" borderId="0" xfId="6" applyFont="1" applyFill="1" applyBorder="1" applyAlignment="1">
      <alignment horizontal="center" vertical="center"/>
    </xf>
    <xf numFmtId="0" fontId="4" fillId="0" borderId="6" xfId="6" applyFont="1" applyFill="1" applyBorder="1" applyAlignment="1">
      <alignment horizontal="center" vertical="center"/>
    </xf>
    <xf numFmtId="0" fontId="4" fillId="0" borderId="7" xfId="6" applyFont="1" applyFill="1" applyBorder="1" applyAlignment="1">
      <alignment horizontal="center" vertical="center"/>
    </xf>
    <xf numFmtId="0" fontId="4" fillId="0" borderId="8" xfId="6" applyFont="1" applyFill="1" applyBorder="1" applyAlignment="1">
      <alignment horizontal="center" vertical="center"/>
    </xf>
    <xf numFmtId="0" fontId="4" fillId="0" borderId="13" xfId="6" applyFont="1" applyFill="1" applyBorder="1" applyAlignment="1">
      <alignment horizontal="center" vertical="center"/>
    </xf>
    <xf numFmtId="0" fontId="4" fillId="0" borderId="16" xfId="6" applyFont="1" applyFill="1" applyBorder="1" applyAlignment="1">
      <alignment horizontal="center" vertical="center"/>
    </xf>
    <xf numFmtId="0" fontId="4" fillId="0" borderId="19" xfId="6" applyFont="1" applyFill="1" applyBorder="1" applyAlignment="1">
      <alignment horizontal="center" vertical="center"/>
    </xf>
    <xf numFmtId="0" fontId="5" fillId="0" borderId="6" xfId="6" applyFont="1" applyBorder="1" applyAlignment="1">
      <alignment horizontal="center" vertical="center"/>
    </xf>
    <xf numFmtId="0" fontId="5" fillId="0" borderId="7" xfId="6" applyFont="1" applyBorder="1" applyAlignment="1">
      <alignment horizontal="center" vertical="center"/>
    </xf>
    <xf numFmtId="0" fontId="5" fillId="0" borderId="13" xfId="6" applyFont="1" applyBorder="1" applyAlignment="1">
      <alignment horizontal="center" vertical="center"/>
    </xf>
    <xf numFmtId="0" fontId="5" fillId="0" borderId="16" xfId="6" applyFont="1" applyBorder="1" applyAlignment="1">
      <alignment horizontal="center" vertical="center"/>
    </xf>
    <xf numFmtId="10" fontId="5" fillId="3" borderId="1" xfId="6" applyNumberFormat="1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</cellXfs>
  <cellStyles count="8">
    <cellStyle name="Moeda 2" xfId="3"/>
    <cellStyle name="Normal" xfId="0" builtinId="0"/>
    <cellStyle name="Normal 2" xfId="1"/>
    <cellStyle name="Normal 3" xfId="4"/>
    <cellStyle name="Normal 6" xfId="6"/>
    <cellStyle name="Separador de milhares 2" xfId="2"/>
    <cellStyle name="Vírgula 2" xfId="5"/>
    <cellStyle name="Vírgula 6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581024</xdr:colOff>
      <xdr:row>0</xdr:row>
      <xdr:rowOff>57150</xdr:rowOff>
    </xdr:from>
    <xdr:to>
      <xdr:col>2</xdr:col>
      <xdr:colOff>742949</xdr:colOff>
      <xdr:row>3</xdr:row>
      <xdr:rowOff>104775</xdr:rowOff>
    </xdr:to>
    <xdr:pic>
      <xdr:nvPicPr>
        <xdr:cNvPr id="2" name="Picture 3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81024" y="57150"/>
          <a:ext cx="138112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2"/>
  <sheetViews>
    <sheetView tabSelected="1" zoomScaleNormal="100" zoomScaleSheetLayoutView="100" workbookViewId="0">
      <selection activeCell="D26" sqref="D26"/>
    </sheetView>
  </sheetViews>
  <sheetFormatPr defaultRowHeight="12.75"/>
  <cols>
    <col min="1" max="1" width="3.28515625" customWidth="1"/>
    <col min="3" max="3" width="47.42578125" customWidth="1"/>
    <col min="4" max="4" width="10.140625" customWidth="1"/>
    <col min="5" max="5" width="4.140625" customWidth="1"/>
    <col min="6" max="6" width="10.42578125" customWidth="1"/>
  </cols>
  <sheetData>
    <row r="1" spans="1:9" s="48" customFormat="1" ht="15.75" customHeight="1">
      <c r="A1" s="47"/>
      <c r="B1" s="61" t="s">
        <v>42</v>
      </c>
      <c r="C1" s="61"/>
      <c r="D1" s="61"/>
      <c r="E1" s="61"/>
      <c r="F1" s="61"/>
      <c r="G1" s="61"/>
      <c r="H1" s="61"/>
      <c r="I1" s="61"/>
    </row>
    <row r="2" spans="1:9" s="48" customFormat="1" ht="16.5" customHeight="1">
      <c r="A2" s="49"/>
      <c r="B2" s="61" t="s">
        <v>43</v>
      </c>
      <c r="C2" s="61"/>
      <c r="D2" s="61"/>
      <c r="E2" s="61"/>
      <c r="F2" s="61"/>
      <c r="G2" s="61"/>
      <c r="H2" s="61"/>
      <c r="I2" s="61"/>
    </row>
    <row r="3" spans="1:9" s="48" customFormat="1" ht="16.5" customHeight="1">
      <c r="A3" s="49"/>
      <c r="B3" s="61" t="s">
        <v>47</v>
      </c>
      <c r="C3" s="61"/>
      <c r="D3" s="61"/>
      <c r="E3" s="61"/>
      <c r="F3" s="61"/>
      <c r="G3" s="61"/>
      <c r="H3" s="61"/>
      <c r="I3" s="61"/>
    </row>
    <row r="4" spans="1:9" s="52" customFormat="1" ht="15" customHeight="1">
      <c r="A4" s="50"/>
      <c r="B4" s="61" t="s">
        <v>44</v>
      </c>
      <c r="C4" s="61"/>
      <c r="D4" s="61"/>
      <c r="E4" s="61"/>
      <c r="F4" s="61"/>
      <c r="G4" s="61"/>
      <c r="H4" s="61"/>
      <c r="I4" s="61"/>
    </row>
    <row r="5" spans="1:9" s="52" customFormat="1" ht="15" customHeight="1" thickBot="1">
      <c r="A5" s="53"/>
      <c r="B5" s="51"/>
      <c r="C5" s="54"/>
      <c r="D5" s="54"/>
      <c r="E5" s="54"/>
      <c r="F5" s="54"/>
      <c r="G5" s="54"/>
    </row>
    <row r="6" spans="1:9" ht="22.5" customHeight="1">
      <c r="B6" s="79" t="s">
        <v>45</v>
      </c>
      <c r="C6" s="80"/>
      <c r="D6" s="80"/>
      <c r="E6" s="80"/>
      <c r="F6" s="80"/>
      <c r="G6" s="80"/>
      <c r="H6" s="80"/>
      <c r="I6" s="81"/>
    </row>
    <row r="7" spans="1:9" ht="18">
      <c r="B7" s="82" t="s">
        <v>48</v>
      </c>
      <c r="C7" s="83"/>
      <c r="D7" s="83"/>
      <c r="E7" s="83"/>
      <c r="F7" s="83"/>
      <c r="G7" s="83"/>
      <c r="H7" s="83"/>
      <c r="I7" s="84"/>
    </row>
    <row r="8" spans="1:9" ht="18">
      <c r="B8" s="58"/>
      <c r="C8" s="59"/>
      <c r="D8" s="59"/>
      <c r="E8" s="59"/>
      <c r="F8" s="59"/>
      <c r="G8" s="59"/>
      <c r="H8" s="59"/>
      <c r="I8" s="60"/>
    </row>
    <row r="9" spans="1:9" ht="30" customHeight="1">
      <c r="B9" s="136" t="s">
        <v>49</v>
      </c>
      <c r="C9" s="137"/>
      <c r="D9" s="137"/>
      <c r="E9" s="137"/>
      <c r="F9" s="137"/>
      <c r="G9" s="137"/>
      <c r="H9" s="137"/>
      <c r="I9" s="138"/>
    </row>
    <row r="10" spans="1:9" ht="15.75" thickBot="1">
      <c r="B10" s="85"/>
      <c r="C10" s="86"/>
      <c r="D10" s="86"/>
      <c r="E10" s="86"/>
      <c r="F10" s="86"/>
      <c r="G10" s="86"/>
      <c r="H10" s="86"/>
      <c r="I10" s="87"/>
    </row>
    <row r="11" spans="1:9" ht="15.75" thickBot="1">
      <c r="B11" s="62" t="s">
        <v>46</v>
      </c>
      <c r="C11" s="63"/>
      <c r="D11" s="63"/>
      <c r="E11" s="63"/>
      <c r="F11" s="63"/>
      <c r="G11" s="63"/>
      <c r="H11" s="63"/>
      <c r="I11" s="64"/>
    </row>
    <row r="12" spans="1:9" ht="15.75" thickBot="1">
      <c r="B12" s="1"/>
      <c r="C12" s="2"/>
      <c r="D12" s="2"/>
      <c r="E12" s="2"/>
      <c r="F12" s="2"/>
      <c r="G12" s="3"/>
      <c r="H12" s="3"/>
      <c r="I12" s="4"/>
    </row>
    <row r="13" spans="1:9" ht="15.75" thickBot="1">
      <c r="B13" s="62" t="s">
        <v>1</v>
      </c>
      <c r="C13" s="63"/>
      <c r="D13" s="64"/>
      <c r="E13" s="2"/>
      <c r="F13" s="65" t="s">
        <v>2</v>
      </c>
      <c r="G13" s="66"/>
      <c r="H13" s="67"/>
      <c r="I13" s="68"/>
    </row>
    <row r="14" spans="1:9">
      <c r="B14" s="73" t="s">
        <v>0</v>
      </c>
      <c r="C14" s="75" t="s">
        <v>3</v>
      </c>
      <c r="D14" s="77" t="s">
        <v>4</v>
      </c>
      <c r="E14" s="5"/>
      <c r="F14" s="69"/>
      <c r="G14" s="70"/>
      <c r="H14" s="71"/>
      <c r="I14" s="72"/>
    </row>
    <row r="15" spans="1:9" ht="13.5" thickBot="1">
      <c r="B15" s="74"/>
      <c r="C15" s="76"/>
      <c r="D15" s="78"/>
      <c r="E15" s="5"/>
      <c r="F15" s="6" t="s">
        <v>5</v>
      </c>
      <c r="G15" s="92" t="s">
        <v>6</v>
      </c>
      <c r="H15" s="93"/>
      <c r="I15" s="7" t="s">
        <v>7</v>
      </c>
    </row>
    <row r="16" spans="1:9" ht="15" thickBot="1">
      <c r="B16" s="94"/>
      <c r="C16" s="95"/>
      <c r="D16" s="95"/>
      <c r="E16" s="8"/>
      <c r="F16" s="8"/>
      <c r="G16" s="3"/>
      <c r="H16" s="3"/>
      <c r="I16" s="4"/>
    </row>
    <row r="17" spans="2:9" ht="14.25">
      <c r="B17" s="9" t="s">
        <v>8</v>
      </c>
      <c r="C17" s="88" t="s">
        <v>9</v>
      </c>
      <c r="D17" s="89"/>
      <c r="E17" s="10"/>
      <c r="F17" s="11"/>
      <c r="G17" s="96"/>
      <c r="H17" s="97"/>
      <c r="I17" s="12"/>
    </row>
    <row r="18" spans="2:9">
      <c r="B18" s="13" t="s">
        <v>10</v>
      </c>
      <c r="C18" s="14" t="s">
        <v>11</v>
      </c>
      <c r="D18" s="56">
        <v>4.8999999999999998E-3</v>
      </c>
      <c r="E18" s="15"/>
      <c r="F18" s="16">
        <v>2.8E-3</v>
      </c>
      <c r="G18" s="98">
        <v>4.8999999999999998E-3</v>
      </c>
      <c r="H18" s="99"/>
      <c r="I18" s="17">
        <v>7.4999999999999997E-3</v>
      </c>
    </row>
    <row r="19" spans="2:9">
      <c r="B19" s="13" t="s">
        <v>12</v>
      </c>
      <c r="C19" s="14" t="s">
        <v>13</v>
      </c>
      <c r="D19" s="56">
        <v>1.3899999999999999E-2</v>
      </c>
      <c r="E19" s="15"/>
      <c r="F19" s="16">
        <v>0.01</v>
      </c>
      <c r="G19" s="98">
        <v>1.3899999999999999E-2</v>
      </c>
      <c r="H19" s="99"/>
      <c r="I19" s="17">
        <v>1.7399999999999999E-2</v>
      </c>
    </row>
    <row r="20" spans="2:9">
      <c r="B20" s="13" t="s">
        <v>14</v>
      </c>
      <c r="C20" s="14" t="s">
        <v>15</v>
      </c>
      <c r="D20" s="56">
        <v>9.9000000000000008E-3</v>
      </c>
      <c r="E20" s="15"/>
      <c r="F20" s="16">
        <v>9.4000000000000004E-3</v>
      </c>
      <c r="G20" s="98">
        <v>9.9000000000000008E-3</v>
      </c>
      <c r="H20" s="99"/>
      <c r="I20" s="17">
        <v>1.17E-2</v>
      </c>
    </row>
    <row r="21" spans="2:9">
      <c r="B21" s="13" t="s">
        <v>16</v>
      </c>
      <c r="C21" s="14" t="s">
        <v>17</v>
      </c>
      <c r="D21" s="56">
        <v>4.9299999999999997E-2</v>
      </c>
      <c r="E21" s="15"/>
      <c r="F21" s="16">
        <v>3.4299999999999997E-2</v>
      </c>
      <c r="G21" s="98">
        <v>4.9299999999999997E-2</v>
      </c>
      <c r="H21" s="99"/>
      <c r="I21" s="17">
        <v>6.7100000000000007E-2</v>
      </c>
    </row>
    <row r="22" spans="2:9" ht="13.5" thickBot="1">
      <c r="B22" s="100" t="s">
        <v>18</v>
      </c>
      <c r="C22" s="101"/>
      <c r="D22" s="18">
        <f>SUM(D18:D21)</f>
        <v>7.7999999999999986E-2</v>
      </c>
      <c r="E22" s="19"/>
      <c r="F22" s="20"/>
      <c r="G22" s="102"/>
      <c r="H22" s="103"/>
      <c r="I22" s="21"/>
    </row>
    <row r="23" spans="2:9" ht="13.5" thickBot="1">
      <c r="B23" s="104"/>
      <c r="C23" s="105"/>
      <c r="D23" s="105"/>
      <c r="E23" s="22"/>
      <c r="F23" s="15"/>
      <c r="G23" s="15"/>
      <c r="H23" s="15"/>
      <c r="I23" s="23"/>
    </row>
    <row r="24" spans="2:9">
      <c r="B24" s="9" t="s">
        <v>19</v>
      </c>
      <c r="C24" s="88" t="s">
        <v>20</v>
      </c>
      <c r="D24" s="89"/>
      <c r="E24" s="10"/>
      <c r="F24" s="24"/>
      <c r="G24" s="90"/>
      <c r="H24" s="91"/>
      <c r="I24" s="25"/>
    </row>
    <row r="25" spans="2:9">
      <c r="B25" s="13" t="s">
        <v>21</v>
      </c>
      <c r="C25" s="14" t="s">
        <v>22</v>
      </c>
      <c r="D25" s="56">
        <v>9.0899999999999995E-2</v>
      </c>
      <c r="E25" s="15"/>
      <c r="F25" s="16">
        <v>6.7400000000000002E-2</v>
      </c>
      <c r="G25" s="98">
        <v>8.0399999999999999E-2</v>
      </c>
      <c r="H25" s="99"/>
      <c r="I25" s="17">
        <v>9.4E-2</v>
      </c>
    </row>
    <row r="26" spans="2:9" ht="13.5" thickBot="1">
      <c r="B26" s="100" t="s">
        <v>23</v>
      </c>
      <c r="C26" s="101"/>
      <c r="D26" s="18">
        <f>SUM(D25)</f>
        <v>9.0899999999999995E-2</v>
      </c>
      <c r="E26" s="19"/>
      <c r="F26" s="20"/>
      <c r="G26" s="102"/>
      <c r="H26" s="103"/>
      <c r="I26" s="21"/>
    </row>
    <row r="27" spans="2:9" ht="13.5" thickBot="1">
      <c r="B27" s="104"/>
      <c r="C27" s="105"/>
      <c r="D27" s="105"/>
      <c r="E27" s="22"/>
      <c r="F27" s="15"/>
      <c r="G27" s="15"/>
      <c r="H27" s="15"/>
      <c r="I27" s="23"/>
    </row>
    <row r="28" spans="2:9">
      <c r="B28" s="9" t="s">
        <v>24</v>
      </c>
      <c r="C28" s="88" t="s">
        <v>25</v>
      </c>
      <c r="D28" s="89"/>
      <c r="E28" s="10"/>
      <c r="F28" s="106" t="s">
        <v>26</v>
      </c>
      <c r="G28" s="107"/>
      <c r="H28" s="107"/>
      <c r="I28" s="108"/>
    </row>
    <row r="29" spans="2:9">
      <c r="B29" s="13" t="s">
        <v>27</v>
      </c>
      <c r="C29" s="14" t="s">
        <v>28</v>
      </c>
      <c r="D29" s="56">
        <v>6.4999999999999997E-3</v>
      </c>
      <c r="E29" s="15"/>
      <c r="F29" s="109" t="s">
        <v>29</v>
      </c>
      <c r="G29" s="111" t="s">
        <v>30</v>
      </c>
      <c r="H29" s="111"/>
      <c r="I29" s="113" t="s">
        <v>31</v>
      </c>
    </row>
    <row r="30" spans="2:9" ht="24.75" customHeight="1" thickBot="1">
      <c r="B30" s="13" t="s">
        <v>32</v>
      </c>
      <c r="C30" s="14" t="s">
        <v>33</v>
      </c>
      <c r="D30" s="56">
        <v>0.03</v>
      </c>
      <c r="E30" s="15"/>
      <c r="F30" s="110"/>
      <c r="G30" s="112"/>
      <c r="H30" s="112"/>
      <c r="I30" s="114"/>
    </row>
    <row r="31" spans="2:9" ht="13.5" thickBot="1">
      <c r="B31" s="115" t="s">
        <v>34</v>
      </c>
      <c r="C31" s="117" t="s">
        <v>35</v>
      </c>
      <c r="D31" s="119">
        <v>0.05</v>
      </c>
      <c r="E31" s="15"/>
      <c r="F31" s="26"/>
      <c r="G31" s="15"/>
      <c r="H31" s="15"/>
      <c r="I31" s="23"/>
    </row>
    <row r="32" spans="2:9" ht="13.5" thickBot="1">
      <c r="B32" s="116"/>
      <c r="C32" s="118"/>
      <c r="D32" s="120"/>
      <c r="E32" s="15"/>
      <c r="F32" s="27">
        <v>0.05</v>
      </c>
      <c r="G32" s="121">
        <v>0.7</v>
      </c>
      <c r="H32" s="122"/>
      <c r="I32" s="28">
        <f>F32*G32</f>
        <v>3.4999999999999996E-2</v>
      </c>
    </row>
    <row r="33" spans="2:12">
      <c r="B33" s="29" t="s">
        <v>36</v>
      </c>
      <c r="C33" s="30" t="s">
        <v>37</v>
      </c>
      <c r="D33" s="57"/>
      <c r="E33" s="15"/>
      <c r="F33" s="31"/>
      <c r="G33" s="31"/>
      <c r="H33" s="31"/>
      <c r="I33" s="32"/>
    </row>
    <row r="34" spans="2:12" ht="13.5" thickBot="1">
      <c r="B34" s="100" t="s">
        <v>38</v>
      </c>
      <c r="C34" s="101"/>
      <c r="D34" s="18">
        <f>SUM(D29:D33)</f>
        <v>8.6499999999999994E-2</v>
      </c>
      <c r="E34" s="19"/>
      <c r="F34" s="33"/>
      <c r="G34" s="33"/>
      <c r="H34" s="33"/>
      <c r="I34" s="34"/>
    </row>
    <row r="35" spans="2:12">
      <c r="B35" s="123"/>
      <c r="C35" s="124"/>
      <c r="D35" s="124"/>
      <c r="E35" s="35"/>
      <c r="F35" s="33"/>
      <c r="G35" s="33"/>
      <c r="H35" s="33"/>
      <c r="I35" s="34"/>
    </row>
    <row r="36" spans="2:12">
      <c r="B36" s="36"/>
      <c r="C36" s="10" t="s">
        <v>39</v>
      </c>
      <c r="D36" s="37"/>
      <c r="E36" s="37"/>
      <c r="F36" s="33"/>
      <c r="G36" s="33"/>
      <c r="H36" s="33"/>
      <c r="I36" s="34"/>
      <c r="L36">
        <f>28.82-27.58</f>
        <v>1.240000000000002</v>
      </c>
    </row>
    <row r="37" spans="2:12" ht="13.5" thickBot="1">
      <c r="B37" s="38"/>
      <c r="C37" s="35"/>
      <c r="D37" s="35"/>
      <c r="E37" s="35"/>
      <c r="F37" s="33"/>
      <c r="G37" s="33"/>
      <c r="H37" s="33"/>
      <c r="I37" s="34"/>
    </row>
    <row r="38" spans="2:12">
      <c r="B38" s="125" t="s">
        <v>40</v>
      </c>
      <c r="C38" s="126"/>
      <c r="D38" s="127"/>
      <c r="E38" s="39"/>
      <c r="F38" s="33"/>
      <c r="G38" s="33"/>
      <c r="H38" s="33"/>
      <c r="I38" s="34"/>
      <c r="L38" s="55"/>
    </row>
    <row r="39" spans="2:12" ht="13.5" thickBot="1">
      <c r="B39" s="128"/>
      <c r="C39" s="129"/>
      <c r="D39" s="130"/>
      <c r="E39" s="39"/>
      <c r="F39" s="33"/>
      <c r="G39" s="33"/>
      <c r="H39" s="33"/>
      <c r="I39" s="34"/>
    </row>
    <row r="40" spans="2:12" ht="13.5" thickBot="1">
      <c r="B40" s="40"/>
      <c r="C40" s="41"/>
      <c r="D40" s="42"/>
      <c r="E40" s="42"/>
      <c r="F40" s="33"/>
      <c r="G40" s="33"/>
      <c r="H40" s="33"/>
      <c r="I40" s="34"/>
    </row>
    <row r="41" spans="2:12" ht="15.75">
      <c r="B41" s="131" t="s">
        <v>41</v>
      </c>
      <c r="C41" s="132"/>
      <c r="D41" s="135">
        <f>(((1+D21+D18+D19)*(1+D20)*(1+D26))/(1-D34))-1</f>
        <v>0.28815071031308159</v>
      </c>
      <c r="E41" s="43"/>
      <c r="F41" s="33"/>
      <c r="G41" s="33"/>
      <c r="H41" s="33"/>
      <c r="I41" s="34"/>
    </row>
    <row r="42" spans="2:12" ht="16.5" thickBot="1">
      <c r="B42" s="133"/>
      <c r="C42" s="134"/>
      <c r="D42" s="135"/>
      <c r="E42" s="44"/>
      <c r="F42" s="45"/>
      <c r="G42" s="45"/>
      <c r="H42" s="45"/>
      <c r="I42" s="46"/>
    </row>
  </sheetData>
  <mergeCells count="45">
    <mergeCell ref="B34:C34"/>
    <mergeCell ref="B35:D35"/>
    <mergeCell ref="B38:D39"/>
    <mergeCell ref="B41:C42"/>
    <mergeCell ref="D41:D42"/>
    <mergeCell ref="F29:F30"/>
    <mergeCell ref="G29:H30"/>
    <mergeCell ref="I29:I30"/>
    <mergeCell ref="B31:B32"/>
    <mergeCell ref="C31:C32"/>
    <mergeCell ref="D31:D32"/>
    <mergeCell ref="G32:H32"/>
    <mergeCell ref="G25:H25"/>
    <mergeCell ref="B26:C26"/>
    <mergeCell ref="G26:H26"/>
    <mergeCell ref="B27:D27"/>
    <mergeCell ref="C28:D28"/>
    <mergeCell ref="F28:I28"/>
    <mergeCell ref="C24:D24"/>
    <mergeCell ref="G24:H24"/>
    <mergeCell ref="G15:H15"/>
    <mergeCell ref="B16:D16"/>
    <mergeCell ref="C17:D17"/>
    <mergeCell ref="G17:H17"/>
    <mergeCell ref="G18:H18"/>
    <mergeCell ref="G19:H19"/>
    <mergeCell ref="G20:H20"/>
    <mergeCell ref="G21:H21"/>
    <mergeCell ref="B22:C22"/>
    <mergeCell ref="G22:H22"/>
    <mergeCell ref="B23:D23"/>
    <mergeCell ref="B1:I1"/>
    <mergeCell ref="B2:I2"/>
    <mergeCell ref="B3:I3"/>
    <mergeCell ref="B4:I4"/>
    <mergeCell ref="B13:D13"/>
    <mergeCell ref="F13:I14"/>
    <mergeCell ref="B14:B15"/>
    <mergeCell ref="C14:C15"/>
    <mergeCell ref="D14:D15"/>
    <mergeCell ref="B6:I6"/>
    <mergeCell ref="B7:I7"/>
    <mergeCell ref="B11:I11"/>
    <mergeCell ref="B9:I9"/>
    <mergeCell ref="B10:I10"/>
  </mergeCells>
  <pageMargins left="0.511811024" right="0.511811024" top="0.78740157499999996" bottom="0.78740157499999996" header="0.31496062000000002" footer="0.31496062000000002"/>
  <pageSetup paperSize="9" scale="8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</vt:lpstr>
      <vt:lpstr>BDI!Area_de_impressao</vt:lpstr>
    </vt:vector>
  </TitlesOfParts>
  <Company>DERBa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Micro53</dc:creator>
  <cp:lastModifiedBy>Thamar dos Santos Morais</cp:lastModifiedBy>
  <cp:lastPrinted>2019-10-07T14:35:18Z</cp:lastPrinted>
  <dcterms:created xsi:type="dcterms:W3CDTF">1998-01-22T12:19:54Z</dcterms:created>
  <dcterms:modified xsi:type="dcterms:W3CDTF">2019-10-07T14:44:33Z</dcterms:modified>
</cp:coreProperties>
</file>